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Ms. Medha Kulkarni (DMAES)" sheetId="2" r:id="rId4"/>
    <sheet state="visible" name="Ms. Monali Bhadarkar (D &amp; C)" sheetId="3" r:id="rId5"/>
    <sheet state="visible" name="Mrs. Suruchi Gupta (PSPR)" sheetId="4" r:id="rId6"/>
    <sheet state="visible" name="Dr. S. R. Deore (FACTS)" sheetId="5" r:id="rId7"/>
  </sheets>
  <definedNames/>
  <calcPr/>
</workbook>
</file>

<file path=xl/sharedStrings.xml><?xml version="1.0" encoding="utf-8"?>
<sst xmlns="http://schemas.openxmlformats.org/spreadsheetml/2006/main" count="240" uniqueCount="153">
  <si>
    <t>Timestamp</t>
  </si>
  <si>
    <t>Name of Student ( Surname + First name+  Middle name)</t>
  </si>
  <si>
    <t>1] Teaching Skill and methodology. [Ms. Medha Kulkarni (DMAES)]</t>
  </si>
  <si>
    <t>1] Teaching Skill and methodology. [Ms. Monali Bhadarkar (D &amp; C)]</t>
  </si>
  <si>
    <t>1] Teaching Skill and methodology. [Mrs. Suruchi Gupta (PSPR)]</t>
  </si>
  <si>
    <t>1] Teaching Skill and methodology. [Dr. S. R. Deore (FACTS)]</t>
  </si>
  <si>
    <t>2] Conducts Classes Regularly and on time * [Ms. Medha Kulkarni (DMAES)]</t>
  </si>
  <si>
    <t>2] Conducts Classes Regularly and on time * [Ms. Monali Bhadarkar (D &amp; C)]</t>
  </si>
  <si>
    <t>2] Conducts Classes Regularly and on time * [Mrs. Suruchi Gupta (PSPR)]</t>
  </si>
  <si>
    <t>2] Conducts Classes Regularly and on time * [Dr. S. R. Deore (FACTS)]</t>
  </si>
  <si>
    <t>3] Completes syllabus [Ms. Medha Kulkarni (DMAES)]</t>
  </si>
  <si>
    <t>3] Completes syllabus [Ms. Monali Bhadarkar (D &amp; C)]</t>
  </si>
  <si>
    <t>3] Completes syllabus [Mrs. Suruchi Gupta (PSPR)]</t>
  </si>
  <si>
    <t>3] Completes syllabus [Dr. S. R. Deore (FACTS)]</t>
  </si>
  <si>
    <t>4] Use of various teaching aids ( Blackboard, Projector, Videos etc) [Ms. Medha Kulkarni (DMAES)]</t>
  </si>
  <si>
    <t>4] Use of various teaching aids ( Blackboard, Projector, Videos etc) [Ms. Monali Bhadarkar (D &amp; C)]</t>
  </si>
  <si>
    <t>4] Use of various teaching aids ( Blackboard, Projector, Videos etc) [Mrs. Suruchi Gupta (PSPR)]</t>
  </si>
  <si>
    <t>4] Use of various teaching aids ( Blackboard, Projector, Videos etc) [Dr. S. R. Deore (FACTS)]</t>
  </si>
  <si>
    <t>5] Makes Class interactive through question and answer sessions [Ms. Medha Kulkarni (DMAES)]</t>
  </si>
  <si>
    <t>5] Makes Class interactive through question and answer sessions [Ms. Monali Bhadarkar (D &amp; C)]</t>
  </si>
  <si>
    <t>5] Makes Class interactive through question and answer sessions [Mrs. Suruchi Gupta (PSPR)]</t>
  </si>
  <si>
    <t>5] Makes Class interactive through question and answer sessions [Dr. S. R. Deore (FACTS)]</t>
  </si>
  <si>
    <t>6] Provides helpful comments on University papers and exams  [Ms. Medha Kulkarni (DMAES)]</t>
  </si>
  <si>
    <t>6] Provides helpful comments on University papers and exams  [Ms. Monali Bhadarkar (D &amp; C)]</t>
  </si>
  <si>
    <t>6] Provides helpful comments on University papers and exams  [Mrs. Suruchi Gupta (PSPR)]</t>
  </si>
  <si>
    <t>6] Provides helpful comments on University papers and exams  [Dr. S. R. Deore (FACTS)]</t>
  </si>
  <si>
    <t>7] Command on Communication and audibility  [Ms. Medha Kulkarni (DMAES)]</t>
  </si>
  <si>
    <t>7] Command on Communication and audibility  [Ms. Monali Bhadarkar (D &amp; C)]</t>
  </si>
  <si>
    <t>7] Command on Communication and audibility  [Mrs. Suruchi Gupta (PSPR)]</t>
  </si>
  <si>
    <t>7] Command on Communication and audibility  [Dr. S. R. Deore (FACTS)]</t>
  </si>
  <si>
    <t>8] Motivates students for learning the subject [Ms. Medha Kulkarni (DMAES)]</t>
  </si>
  <si>
    <t>8] Motivates students for learning the subject [Ms. Monali Bhadarkar (D &amp; C)]</t>
  </si>
  <si>
    <t>8] Motivates students for learning the subject [Mrs. Suruchi Gupta (PSPR)]</t>
  </si>
  <si>
    <t>8] Motivates students for learning the subject [Dr. S. R. Deore (FACTS)]</t>
  </si>
  <si>
    <t>9] Shares Reference and Study material  [Ms. Medha Kulkarni (DMAES)]</t>
  </si>
  <si>
    <t>9] Shares Reference and Study material  [Ms. Monali Bhadarkar (D &amp; C)]</t>
  </si>
  <si>
    <t>9] Shares Reference and Study material  [Mrs. Suruchi Gupta (PSPR)]</t>
  </si>
  <si>
    <t>9] Shares Reference and Study material  [Dr. S. R. Deore (FACTS)]</t>
  </si>
  <si>
    <t>10] Maintains Discipline and order of the Class [Ms. Medha Kulkarni (DMAES)]</t>
  </si>
  <si>
    <t>10] Maintains Discipline and order of the Class [Ms. Monali Bhadarkar (D &amp; C)]</t>
  </si>
  <si>
    <t>10] Maintains Discipline and order of the Class [Mrs. Suruchi Gupta (PSPR)]</t>
  </si>
  <si>
    <t>10] Maintains Discipline and order of the Class [Dr. S. R. Deore (FACTS)]</t>
  </si>
  <si>
    <t xml:space="preserve">Bommera Bunty Balnarsayya </t>
  </si>
  <si>
    <t>Dubal Pranit Pandurang</t>
  </si>
  <si>
    <t>Gijam Makarand Ramesh</t>
  </si>
  <si>
    <t>Kumavat Mayur Daga</t>
  </si>
  <si>
    <t xml:space="preserve">Gurav Dhiraj Sakharam Sangita </t>
  </si>
  <si>
    <t>Mohite Tejashri Narayan</t>
  </si>
  <si>
    <t>Parab Omkar Bhalchandra</t>
  </si>
  <si>
    <t>Ghevadekar Amol Anil</t>
  </si>
  <si>
    <t xml:space="preserve">Vemula srikanth ravinder </t>
  </si>
  <si>
    <t xml:space="preserve">Shinde Dhanashree Devanand </t>
  </si>
  <si>
    <t>Bhosale Rohan Jotiba</t>
  </si>
  <si>
    <t xml:space="preserve">Kamadi Ajit Nanu </t>
  </si>
  <si>
    <t>Sangole Sanyukta Shrikant</t>
  </si>
  <si>
    <t>Patil mrunal jagannath</t>
  </si>
  <si>
    <t>Kadam Pritish Bharat</t>
  </si>
  <si>
    <t xml:space="preserve">GHARAT LOKITA PRABHAKAR </t>
  </si>
  <si>
    <t>VISHE SAURABH DHARMA</t>
  </si>
  <si>
    <t xml:space="preserve">Kadam Komal Shivaji </t>
  </si>
  <si>
    <t>KOR JYOTI BHASKAR</t>
  </si>
  <si>
    <t xml:space="preserve">Gurjar Aditya Prashant </t>
  </si>
  <si>
    <t>SAWANT DEEPIKA ANANT</t>
  </si>
  <si>
    <t>Jagtap Tejas Jugnu</t>
  </si>
  <si>
    <t>Babar Amol Ramdas</t>
  </si>
  <si>
    <t>Thakur Sumeet Manish</t>
  </si>
  <si>
    <t xml:space="preserve">HADAWALE TEJAL SANDEEP </t>
  </si>
  <si>
    <t>JUWAR ROHINI BHANUDAS</t>
  </si>
  <si>
    <t>Kanade Chetana Suresh</t>
  </si>
  <si>
    <t>SHAIKH SUFIYAN ABDUL GAFFAR</t>
  </si>
  <si>
    <t xml:space="preserve">Mahajan sagar kailas </t>
  </si>
  <si>
    <t>Alhat Suraj Waman</t>
  </si>
  <si>
    <t>Sinalkar ninaad Navneet</t>
  </si>
  <si>
    <t>Narkhede vaibhav gajanan</t>
  </si>
  <si>
    <t>Mayekar Shubhashish Santosh</t>
  </si>
  <si>
    <t>Chougale Aditi Amol</t>
  </si>
  <si>
    <t>ABHISHEK KAILAS MANDLIK</t>
  </si>
  <si>
    <t>BAGAL ANIKET SHANKAR</t>
  </si>
  <si>
    <t>Gurav Vikram Sanjay</t>
  </si>
  <si>
    <t>AGARE RUCHITA RAMESH</t>
  </si>
  <si>
    <t xml:space="preserve">Jaiswal akhilesh Lalji </t>
  </si>
  <si>
    <t>Kadam Rahul Pramod Pradnya</t>
  </si>
  <si>
    <t xml:space="preserve">Pandhare poonam Baban </t>
  </si>
  <si>
    <t>Kadam Priyanka Ram Suvarna</t>
  </si>
  <si>
    <t>Zambre Pranav Rajesh</t>
  </si>
  <si>
    <t>Bankar Rajashree chandrakant</t>
  </si>
  <si>
    <t>GADIVADAR VIDAN VITHOBA</t>
  </si>
  <si>
    <t>KAMBLE VISHAL SHIVAJI</t>
  </si>
  <si>
    <t>BUDHE SUSHANT TUKARAM</t>
  </si>
  <si>
    <t>Ladkar Yash Ashok</t>
  </si>
  <si>
    <t>DEORE KRUTIKA SURESH</t>
  </si>
  <si>
    <t>Bansode Rishabh Arun</t>
  </si>
  <si>
    <t>LAMBE YOGRAJ YASHWANT</t>
  </si>
  <si>
    <t>Potdar Shraddha Ravindra</t>
  </si>
  <si>
    <t>JAGTAP AMOL SARJERAO</t>
  </si>
  <si>
    <t>Bande Pranil Dattatray</t>
  </si>
  <si>
    <t>Kadam chinmay Vilas</t>
  </si>
  <si>
    <t>JADHAV MANESH MANIKRAO</t>
  </si>
  <si>
    <t xml:space="preserve">Londhe Pratiksha Balu </t>
  </si>
  <si>
    <t>VISHE SANKET DINANATH</t>
  </si>
  <si>
    <t xml:space="preserve">Dhanawade Megha Ashok </t>
  </si>
  <si>
    <t>Kedar rakesh somnath</t>
  </si>
  <si>
    <t>Gadekar Prajakta Pundalik</t>
  </si>
  <si>
    <t xml:space="preserve">Nikita Ashok Bhosale </t>
  </si>
  <si>
    <t xml:space="preserve">Rathod Sachin Devidas </t>
  </si>
  <si>
    <t>Pawar kiran sudhakar</t>
  </si>
  <si>
    <t>Mali saylee arun</t>
  </si>
  <si>
    <t>Kawale Adarsh Narayan</t>
  </si>
  <si>
    <t>Habe Abhishek Anand</t>
  </si>
  <si>
    <t>Kurkute Omkar Kisan</t>
  </si>
  <si>
    <t>Ganvir Rajdeep Rajendra</t>
  </si>
  <si>
    <t>Phirke yougal kumud Anil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</si>
  <si>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</si>
  <si>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</si>
  <si>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</si>
  <si>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(Even Sem)</t>
  </si>
  <si>
    <t>End Semester Faculty Feedback Report</t>
  </si>
  <si>
    <t>BE (A) Sem VIII</t>
  </si>
  <si>
    <t>No. of Responses = 70</t>
  </si>
  <si>
    <t>Course</t>
  </si>
  <si>
    <t>Design, Management and Auditing of Electrical Systems</t>
  </si>
  <si>
    <t>Drives and Control</t>
  </si>
  <si>
    <t>Name: Ms. Medha Kulkarni</t>
  </si>
  <si>
    <t>Name: Ms. Monali Bhadarkar</t>
  </si>
  <si>
    <t>Sr. No.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</si>
  <si>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</si>
  <si>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</si>
  <si>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</si>
  <si>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</si>
  <si>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</si>
  <si>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</si>
  <si>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</si>
  <si>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</si>
  <si>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</si>
  <si>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</si>
  <si>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</si>
  <si>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</si>
  <si>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 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</si>
  <si>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</si>
  <si>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</si>
  <si>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</si>
  <si>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</si>
  <si>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</si>
  <si>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 xml:space="preserve">Ms. Monali Bhadarkar </t>
  </si>
  <si>
    <t xml:space="preserve">Ms. Medha Kulkarni </t>
  </si>
  <si>
    <t xml:space="preserve">                                            Dr. S. R. Deore </t>
  </si>
  <si>
    <t>Dr. D. G. Borse</t>
  </si>
  <si>
    <t>Power System Planning and Reliability</t>
  </si>
  <si>
    <t>Name: Mrs. Suruchi Gupta</t>
  </si>
  <si>
    <t>Mrs. Suruchi Gupta</t>
  </si>
  <si>
    <t>Flexible AC Transmission Systems</t>
  </si>
  <si>
    <t>Name: Dr. S. R. Deore</t>
  </si>
  <si>
    <t>Dr. S. R. Deore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</si>
</sst>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Arial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1" numFmtId="0" xfId="0" applyAlignment="1" applyBorder="1" applyFont="1">
      <alignment horizontal="center" readingOrder="0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5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6" fillId="0" fontId="6" numFmtId="2" xfId="0" applyAlignment="1" applyBorder="1" applyFont="1" applyNumberFormat="1">
      <alignment horizontal="center" vertical="bottom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horizontal="right" readingOrder="0"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Medha Kulkarni (DMAES)'!$C$10:$C$19</c:f>
            </c:strRef>
          </c:cat>
          <c:val>
            <c:numRef>
              <c:f>'Ms. Medha Kulkarni (DMAES)'!$E$10:$E$19</c:f>
            </c:numRef>
          </c:val>
        </c:ser>
        <c:axId val="1986786851"/>
        <c:axId val="576988157"/>
      </c:barChart>
      <c:catAx>
        <c:axId val="1986786851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576988157"/>
      </c:catAx>
      <c:valAx>
        <c:axId val="576988157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986786851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Monali Bhadarkar (D &amp; C)'!$C$10:$C$19</c:f>
            </c:strRef>
          </c:cat>
          <c:val>
            <c:numRef>
              <c:f>'Ms. Monali Bhadarkar (D &amp; C)'!$E$10:$E$19</c:f>
            </c:numRef>
          </c:val>
        </c:ser>
        <c:axId val="656895358"/>
        <c:axId val="1390447556"/>
      </c:barChart>
      <c:catAx>
        <c:axId val="65689535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390447556"/>
      </c:catAx>
      <c:valAx>
        <c:axId val="139044755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656895358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'Mrs. Suruchi Gupta (PSPR)'!$C$10:$C$19</c:f>
            </c:strRef>
          </c:cat>
          <c:val>
            <c:numRef>
              <c:f>'Mrs. Suruchi Gupta (PSPR)'!$E$10:$E$19</c:f>
            </c:numRef>
          </c:val>
        </c:ser>
        <c:axId val="1330456322"/>
        <c:axId val="518629556"/>
      </c:barChart>
      <c:catAx>
        <c:axId val="1330456322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518629556"/>
      </c:catAx>
      <c:valAx>
        <c:axId val="51862955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330456322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'Dr. S. R. Deore (FACTS)'!$C$10:$C$19</c:f>
            </c:strRef>
          </c:cat>
          <c:val>
            <c:numRef>
              <c:f>'Dr. S. R. Deore (FACTS)'!$E$10:$E$19</c:f>
            </c:numRef>
          </c:val>
        </c:ser>
        <c:axId val="899522051"/>
        <c:axId val="394600184"/>
      </c:barChart>
      <c:catAx>
        <c:axId val="899522051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394600184"/>
      </c:catAx>
      <c:valAx>
        <c:axId val="394600184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899522051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4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</row>
    <row r="2">
      <c r="A2" s="1">
        <v>43567.42281618055</v>
      </c>
      <c r="B2" s="2" t="s">
        <v>42</v>
      </c>
      <c r="C2" s="2">
        <v>3.0</v>
      </c>
      <c r="D2" s="2">
        <v>3.0</v>
      </c>
      <c r="E2" s="2">
        <v>3.0</v>
      </c>
      <c r="F2" s="2">
        <v>3.0</v>
      </c>
      <c r="G2" s="2">
        <v>3.0</v>
      </c>
      <c r="H2" s="2">
        <v>3.0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3.0</v>
      </c>
      <c r="U2" s="2">
        <v>3.0</v>
      </c>
      <c r="V2" s="2">
        <v>3.0</v>
      </c>
      <c r="W2" s="2">
        <v>3.0</v>
      </c>
      <c r="X2" s="2">
        <v>3.0</v>
      </c>
      <c r="Y2" s="2">
        <v>3.0</v>
      </c>
      <c r="Z2" s="2">
        <v>3.0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</row>
    <row r="3">
      <c r="A3" s="1">
        <v>43567.42294237269</v>
      </c>
      <c r="B3" s="2" t="s">
        <v>43</v>
      </c>
      <c r="C3" s="2">
        <v>3.0</v>
      </c>
      <c r="D3" s="2">
        <v>3.0</v>
      </c>
      <c r="E3" s="2">
        <v>3.0</v>
      </c>
      <c r="F3" s="2">
        <v>3.0</v>
      </c>
      <c r="G3" s="2">
        <v>2.0</v>
      </c>
      <c r="H3" s="2">
        <v>2.0</v>
      </c>
      <c r="I3" s="2">
        <v>2.0</v>
      </c>
      <c r="J3" s="2">
        <v>2.0</v>
      </c>
      <c r="K3" s="2">
        <v>3.0</v>
      </c>
      <c r="L3" s="2">
        <v>2.0</v>
      </c>
      <c r="M3" s="2">
        <v>3.0</v>
      </c>
      <c r="N3" s="2">
        <v>2.0</v>
      </c>
      <c r="O3" s="2">
        <v>3.0</v>
      </c>
      <c r="P3" s="2">
        <v>3.0</v>
      </c>
      <c r="Q3" s="2">
        <v>3.0</v>
      </c>
      <c r="R3" s="2">
        <v>3.0</v>
      </c>
      <c r="S3" s="2">
        <v>3.0</v>
      </c>
      <c r="T3" s="2">
        <v>3.0</v>
      </c>
      <c r="U3" s="2">
        <v>3.0</v>
      </c>
      <c r="V3" s="2">
        <v>3.0</v>
      </c>
      <c r="W3" s="2">
        <v>3.0</v>
      </c>
      <c r="X3" s="2">
        <v>3.0</v>
      </c>
      <c r="Y3" s="2">
        <v>3.0</v>
      </c>
      <c r="Z3" s="2">
        <v>3.0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</row>
    <row r="4">
      <c r="A4" s="1">
        <v>43567.42369229167</v>
      </c>
      <c r="B4" s="2" t="s">
        <v>44</v>
      </c>
      <c r="C4" s="2">
        <v>3.0</v>
      </c>
      <c r="D4" s="2">
        <v>3.0</v>
      </c>
      <c r="E4" s="2">
        <v>3.0</v>
      </c>
      <c r="F4" s="2">
        <v>3.0</v>
      </c>
      <c r="G4" s="2">
        <v>3.0</v>
      </c>
      <c r="H4" s="2">
        <v>3.0</v>
      </c>
      <c r="I4" s="2">
        <v>3.0</v>
      </c>
      <c r="J4" s="2">
        <v>3.0</v>
      </c>
      <c r="K4" s="2">
        <v>3.0</v>
      </c>
      <c r="L4" s="2">
        <v>3.0</v>
      </c>
      <c r="M4" s="2">
        <v>3.0</v>
      </c>
      <c r="N4" s="2">
        <v>3.0</v>
      </c>
      <c r="O4" s="2">
        <v>3.0</v>
      </c>
      <c r="P4" s="2">
        <v>3.0</v>
      </c>
      <c r="Q4" s="2">
        <v>3.0</v>
      </c>
      <c r="R4" s="2">
        <v>3.0</v>
      </c>
      <c r="S4" s="2">
        <v>3.0</v>
      </c>
      <c r="T4" s="2">
        <v>3.0</v>
      </c>
      <c r="U4" s="2">
        <v>3.0</v>
      </c>
      <c r="V4" s="2">
        <v>3.0</v>
      </c>
      <c r="W4" s="2">
        <v>3.0</v>
      </c>
      <c r="X4" s="2">
        <v>3.0</v>
      </c>
      <c r="Y4" s="2">
        <v>3.0</v>
      </c>
      <c r="Z4" s="2">
        <v>3.0</v>
      </c>
      <c r="AA4" s="2">
        <v>3.0</v>
      </c>
      <c r="AB4" s="2">
        <v>3.0</v>
      </c>
      <c r="AC4" s="2">
        <v>3.0</v>
      </c>
      <c r="AD4" s="2">
        <v>3.0</v>
      </c>
      <c r="AE4" s="2">
        <v>3.0</v>
      </c>
      <c r="AF4" s="2">
        <v>3.0</v>
      </c>
      <c r="AG4" s="2">
        <v>3.0</v>
      </c>
      <c r="AH4" s="2">
        <v>3.0</v>
      </c>
      <c r="AI4" s="2">
        <v>3.0</v>
      </c>
      <c r="AJ4" s="2">
        <v>3.0</v>
      </c>
      <c r="AK4" s="2">
        <v>3.0</v>
      </c>
      <c r="AL4" s="2">
        <v>3.0</v>
      </c>
      <c r="AM4" s="2">
        <v>3.0</v>
      </c>
      <c r="AN4" s="2">
        <v>3.0</v>
      </c>
      <c r="AO4" s="2">
        <v>3.0</v>
      </c>
      <c r="AP4" s="2">
        <v>3.0</v>
      </c>
    </row>
    <row r="5">
      <c r="A5" s="1">
        <v>43567.42911964121</v>
      </c>
      <c r="B5" s="2" t="s">
        <v>45</v>
      </c>
      <c r="C5" s="2">
        <v>3.0</v>
      </c>
      <c r="D5" s="2">
        <v>3.0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3.0</v>
      </c>
      <c r="W5" s="2">
        <v>3.0</v>
      </c>
      <c r="X5" s="2">
        <v>3.0</v>
      </c>
      <c r="Y5" s="2">
        <v>3.0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3.0</v>
      </c>
      <c r="AH5" s="2">
        <v>3.0</v>
      </c>
      <c r="AI5" s="2">
        <v>3.0</v>
      </c>
      <c r="AJ5" s="2">
        <v>3.0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</row>
    <row r="6">
      <c r="A6" s="1">
        <v>43567.43210041667</v>
      </c>
      <c r="B6" s="2" t="s">
        <v>46</v>
      </c>
      <c r="C6" s="2">
        <v>3.0</v>
      </c>
      <c r="D6" s="2">
        <v>3.0</v>
      </c>
      <c r="E6" s="2">
        <v>3.0</v>
      </c>
      <c r="F6" s="2">
        <v>3.0</v>
      </c>
      <c r="G6" s="2">
        <v>3.0</v>
      </c>
      <c r="H6" s="2">
        <v>3.0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3.0</v>
      </c>
      <c r="Q6" s="2">
        <v>3.0</v>
      </c>
      <c r="R6" s="2">
        <v>3.0</v>
      </c>
      <c r="S6" s="2">
        <v>3.0</v>
      </c>
      <c r="T6" s="2">
        <v>3.0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</row>
    <row r="7">
      <c r="A7" s="1">
        <v>43567.433437534724</v>
      </c>
      <c r="B7" s="2" t="s">
        <v>47</v>
      </c>
      <c r="C7" s="2">
        <v>3.0</v>
      </c>
      <c r="D7" s="2">
        <v>3.0</v>
      </c>
      <c r="E7" s="2">
        <v>3.0</v>
      </c>
      <c r="F7" s="2">
        <v>3.0</v>
      </c>
      <c r="G7" s="2">
        <v>3.0</v>
      </c>
      <c r="H7" s="2">
        <v>3.0</v>
      </c>
      <c r="I7" s="2">
        <v>3.0</v>
      </c>
      <c r="J7" s="2">
        <v>3.0</v>
      </c>
      <c r="K7" s="2">
        <v>3.0</v>
      </c>
      <c r="L7" s="2">
        <v>2.0</v>
      </c>
      <c r="M7" s="2">
        <v>3.0</v>
      </c>
      <c r="N7" s="2">
        <v>3.0</v>
      </c>
      <c r="O7" s="2">
        <v>3.0</v>
      </c>
      <c r="P7" s="2">
        <v>3.0</v>
      </c>
      <c r="Q7" s="2">
        <v>3.0</v>
      </c>
      <c r="R7" s="2">
        <v>3.0</v>
      </c>
      <c r="S7" s="2">
        <v>3.0</v>
      </c>
      <c r="T7" s="2">
        <v>3.0</v>
      </c>
      <c r="U7" s="2">
        <v>3.0</v>
      </c>
      <c r="V7" s="2">
        <v>3.0</v>
      </c>
      <c r="W7" s="2">
        <v>3.0</v>
      </c>
      <c r="X7" s="2">
        <v>3.0</v>
      </c>
      <c r="Y7" s="2">
        <v>3.0</v>
      </c>
      <c r="Z7" s="2">
        <v>3.0</v>
      </c>
      <c r="AA7" s="2">
        <v>3.0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3.0</v>
      </c>
      <c r="AH7" s="2">
        <v>3.0</v>
      </c>
      <c r="AI7" s="2">
        <v>3.0</v>
      </c>
      <c r="AJ7" s="2">
        <v>3.0</v>
      </c>
      <c r="AK7" s="2">
        <v>3.0</v>
      </c>
      <c r="AL7" s="2">
        <v>3.0</v>
      </c>
      <c r="AM7" s="2">
        <v>3.0</v>
      </c>
      <c r="AN7" s="2">
        <v>2.0</v>
      </c>
      <c r="AO7" s="2">
        <v>3.0</v>
      </c>
      <c r="AP7" s="2">
        <v>3.0</v>
      </c>
    </row>
    <row r="8">
      <c r="A8" s="1">
        <v>43567.434780972224</v>
      </c>
      <c r="B8" s="2" t="s">
        <v>48</v>
      </c>
      <c r="C8" s="2">
        <v>3.0</v>
      </c>
      <c r="D8" s="2">
        <v>1.0</v>
      </c>
      <c r="E8" s="2">
        <v>3.0</v>
      </c>
      <c r="F8" s="2">
        <v>3.0</v>
      </c>
      <c r="G8" s="2">
        <v>3.0</v>
      </c>
      <c r="H8" s="2">
        <v>1.0</v>
      </c>
      <c r="I8" s="2">
        <v>3.0</v>
      </c>
      <c r="J8" s="2">
        <v>3.0</v>
      </c>
      <c r="K8" s="2">
        <v>3.0</v>
      </c>
      <c r="L8" s="2">
        <v>1.0</v>
      </c>
      <c r="M8" s="2">
        <v>2.0</v>
      </c>
      <c r="N8" s="2">
        <v>3.0</v>
      </c>
      <c r="O8" s="2">
        <v>3.0</v>
      </c>
      <c r="P8" s="2">
        <v>1.0</v>
      </c>
      <c r="Q8" s="2">
        <v>3.0</v>
      </c>
      <c r="R8" s="2">
        <v>3.0</v>
      </c>
      <c r="S8" s="2">
        <v>3.0</v>
      </c>
      <c r="T8" s="2">
        <v>1.0</v>
      </c>
      <c r="U8" s="2">
        <v>3.0</v>
      </c>
      <c r="V8" s="2">
        <v>3.0</v>
      </c>
      <c r="W8" s="2">
        <v>3.0</v>
      </c>
      <c r="X8" s="2">
        <v>1.0</v>
      </c>
      <c r="Y8" s="2">
        <v>3.0</v>
      </c>
      <c r="Z8" s="2">
        <v>3.0</v>
      </c>
      <c r="AA8" s="2">
        <v>3.0</v>
      </c>
      <c r="AB8" s="2">
        <v>2.0</v>
      </c>
      <c r="AC8" s="2">
        <v>3.0</v>
      </c>
      <c r="AD8" s="2">
        <v>3.0</v>
      </c>
      <c r="AE8" s="2">
        <v>3.0</v>
      </c>
      <c r="AF8" s="2">
        <v>2.0</v>
      </c>
      <c r="AG8" s="2">
        <v>3.0</v>
      </c>
      <c r="AH8" s="2">
        <v>3.0</v>
      </c>
      <c r="AI8" s="2">
        <v>3.0</v>
      </c>
      <c r="AJ8" s="2">
        <v>2.0</v>
      </c>
      <c r="AK8" s="2">
        <v>3.0</v>
      </c>
      <c r="AL8" s="2">
        <v>3.0</v>
      </c>
      <c r="AM8" s="2">
        <v>3.0</v>
      </c>
      <c r="AN8" s="2">
        <v>1.0</v>
      </c>
      <c r="AO8" s="2">
        <v>3.0</v>
      </c>
      <c r="AP8" s="2">
        <v>3.0</v>
      </c>
    </row>
    <row r="9">
      <c r="A9" s="1">
        <v>43567.440052708334</v>
      </c>
      <c r="B9" s="2" t="s">
        <v>49</v>
      </c>
      <c r="C9" s="2">
        <v>3.0</v>
      </c>
      <c r="D9" s="2">
        <v>1.0</v>
      </c>
      <c r="E9" s="2">
        <v>3.0</v>
      </c>
      <c r="F9" s="2">
        <v>3.0</v>
      </c>
      <c r="G9" s="2">
        <v>3.0</v>
      </c>
      <c r="H9" s="2">
        <v>3.0</v>
      </c>
      <c r="I9" s="2">
        <v>3.0</v>
      </c>
      <c r="J9" s="2">
        <v>3.0</v>
      </c>
      <c r="K9" s="2">
        <v>3.0</v>
      </c>
      <c r="L9" s="2">
        <v>2.0</v>
      </c>
      <c r="M9" s="2">
        <v>3.0</v>
      </c>
      <c r="N9" s="2">
        <v>2.0</v>
      </c>
      <c r="O9" s="2">
        <v>3.0</v>
      </c>
      <c r="P9" s="2">
        <v>1.0</v>
      </c>
      <c r="Q9" s="2">
        <v>3.0</v>
      </c>
      <c r="R9" s="2">
        <v>2.0</v>
      </c>
      <c r="S9" s="2">
        <v>3.0</v>
      </c>
      <c r="T9" s="2">
        <v>2.0</v>
      </c>
      <c r="U9" s="2">
        <v>3.0</v>
      </c>
      <c r="V9" s="2">
        <v>3.0</v>
      </c>
      <c r="W9" s="2">
        <v>3.0</v>
      </c>
      <c r="X9" s="2">
        <v>1.0</v>
      </c>
      <c r="Y9" s="2">
        <v>3.0</v>
      </c>
      <c r="Z9" s="2">
        <v>2.0</v>
      </c>
      <c r="AA9" s="2">
        <v>3.0</v>
      </c>
      <c r="AB9" s="2">
        <v>2.0</v>
      </c>
      <c r="AC9" s="2">
        <v>3.0</v>
      </c>
      <c r="AD9" s="2">
        <v>3.0</v>
      </c>
      <c r="AE9" s="2">
        <v>3.0</v>
      </c>
      <c r="AF9" s="2">
        <v>2.0</v>
      </c>
      <c r="AG9" s="2">
        <v>3.0</v>
      </c>
      <c r="AH9" s="2">
        <v>3.0</v>
      </c>
      <c r="AI9" s="2">
        <v>3.0</v>
      </c>
      <c r="AJ9" s="2">
        <v>2.0</v>
      </c>
      <c r="AK9" s="2">
        <v>3.0</v>
      </c>
      <c r="AL9" s="2">
        <v>3.0</v>
      </c>
      <c r="AM9" s="2">
        <v>3.0</v>
      </c>
      <c r="AN9" s="2">
        <v>2.0</v>
      </c>
      <c r="AO9" s="2">
        <v>3.0</v>
      </c>
      <c r="AP9" s="2">
        <v>3.0</v>
      </c>
    </row>
    <row r="10">
      <c r="A10" s="1">
        <v>43567.44060233796</v>
      </c>
      <c r="B10" s="2" t="s">
        <v>50</v>
      </c>
      <c r="C10" s="2">
        <v>3.0</v>
      </c>
      <c r="D10" s="2">
        <v>3.0</v>
      </c>
      <c r="E10" s="2">
        <v>3.0</v>
      </c>
      <c r="F10" s="2">
        <v>3.0</v>
      </c>
      <c r="G10" s="2">
        <v>3.0</v>
      </c>
      <c r="H10" s="2">
        <v>3.0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3.0</v>
      </c>
      <c r="P10" s="2">
        <v>3.0</v>
      </c>
      <c r="Q10" s="2">
        <v>3.0</v>
      </c>
      <c r="R10" s="2">
        <v>3.0</v>
      </c>
      <c r="S10" s="2">
        <v>3.0</v>
      </c>
      <c r="T10" s="2">
        <v>3.0</v>
      </c>
      <c r="U10" s="2">
        <v>3.0</v>
      </c>
      <c r="V10" s="2">
        <v>3.0</v>
      </c>
      <c r="W10" s="2">
        <v>3.0</v>
      </c>
      <c r="X10" s="2">
        <v>3.0</v>
      </c>
      <c r="Y10" s="2">
        <v>3.0</v>
      </c>
      <c r="Z10" s="2">
        <v>3.0</v>
      </c>
      <c r="AA10" s="2">
        <v>3.0</v>
      </c>
      <c r="AB10" s="2">
        <v>3.0</v>
      </c>
      <c r="AC10" s="2">
        <v>3.0</v>
      </c>
      <c r="AD10" s="2">
        <v>3.0</v>
      </c>
      <c r="AE10" s="2">
        <v>3.0</v>
      </c>
      <c r="AF10" s="2">
        <v>3.0</v>
      </c>
      <c r="AG10" s="2">
        <v>3.0</v>
      </c>
      <c r="AH10" s="2">
        <v>3.0</v>
      </c>
      <c r="AI10" s="2">
        <v>3.0</v>
      </c>
      <c r="AJ10" s="2">
        <v>3.0</v>
      </c>
      <c r="AK10" s="2">
        <v>3.0</v>
      </c>
      <c r="AL10" s="2">
        <v>3.0</v>
      </c>
      <c r="AM10" s="2">
        <v>3.0</v>
      </c>
      <c r="AN10" s="2">
        <v>3.0</v>
      </c>
      <c r="AO10" s="2">
        <v>3.0</v>
      </c>
      <c r="AP10" s="2">
        <v>3.0</v>
      </c>
    </row>
    <row r="11">
      <c r="A11" s="1">
        <v>43567.44242481481</v>
      </c>
      <c r="B11" s="2" t="s">
        <v>51</v>
      </c>
      <c r="C11" s="2">
        <v>3.0</v>
      </c>
      <c r="D11" s="2">
        <v>3.0</v>
      </c>
      <c r="E11" s="2">
        <v>3.0</v>
      </c>
      <c r="F11" s="2">
        <v>3.0</v>
      </c>
      <c r="G11" s="2">
        <v>3.0</v>
      </c>
      <c r="H11" s="2">
        <v>3.0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3.0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3.0</v>
      </c>
      <c r="AJ11" s="2">
        <v>3.0</v>
      </c>
      <c r="AK11" s="2">
        <v>3.0</v>
      </c>
      <c r="AL11" s="2">
        <v>3.0</v>
      </c>
      <c r="AM11" s="2">
        <v>3.0</v>
      </c>
      <c r="AN11" s="2">
        <v>3.0</v>
      </c>
      <c r="AO11" s="2">
        <v>3.0</v>
      </c>
      <c r="AP11" s="2">
        <v>3.0</v>
      </c>
    </row>
    <row r="12">
      <c r="A12" s="1">
        <v>43567.442471064816</v>
      </c>
      <c r="B12" s="2" t="s">
        <v>52</v>
      </c>
      <c r="C12" s="2">
        <v>2.0</v>
      </c>
      <c r="D12" s="2">
        <v>2.0</v>
      </c>
      <c r="E12" s="2">
        <v>2.0</v>
      </c>
      <c r="F12" s="2">
        <v>2.0</v>
      </c>
      <c r="G12" s="2">
        <v>2.0</v>
      </c>
      <c r="H12" s="2">
        <v>2.0</v>
      </c>
      <c r="I12" s="2">
        <v>2.0</v>
      </c>
      <c r="J12" s="2">
        <v>2.0</v>
      </c>
      <c r="K12" s="2">
        <v>2.0</v>
      </c>
      <c r="L12" s="2">
        <v>2.0</v>
      </c>
      <c r="M12" s="2">
        <v>2.0</v>
      </c>
      <c r="N12" s="2">
        <v>2.0</v>
      </c>
      <c r="O12" s="2">
        <v>2.0</v>
      </c>
      <c r="P12" s="2">
        <v>2.0</v>
      </c>
      <c r="Q12" s="2">
        <v>2.0</v>
      </c>
      <c r="R12" s="2">
        <v>2.0</v>
      </c>
      <c r="S12" s="2">
        <v>2.0</v>
      </c>
      <c r="T12" s="2">
        <v>2.0</v>
      </c>
      <c r="U12" s="2">
        <v>2.0</v>
      </c>
      <c r="V12" s="2">
        <v>2.0</v>
      </c>
      <c r="W12" s="2">
        <v>2.0</v>
      </c>
      <c r="X12" s="2">
        <v>2.0</v>
      </c>
      <c r="Y12" s="2">
        <v>2.0</v>
      </c>
      <c r="Z12" s="2">
        <v>2.0</v>
      </c>
      <c r="AA12" s="2">
        <v>2.0</v>
      </c>
      <c r="AB12" s="2">
        <v>2.0</v>
      </c>
      <c r="AC12" s="2">
        <v>2.0</v>
      </c>
      <c r="AD12" s="2">
        <v>2.0</v>
      </c>
      <c r="AE12" s="2">
        <v>2.0</v>
      </c>
      <c r="AF12" s="2">
        <v>2.0</v>
      </c>
      <c r="AG12" s="2">
        <v>2.0</v>
      </c>
      <c r="AH12" s="2">
        <v>2.0</v>
      </c>
      <c r="AI12" s="2">
        <v>2.0</v>
      </c>
      <c r="AJ12" s="2">
        <v>2.0</v>
      </c>
      <c r="AK12" s="2">
        <v>2.0</v>
      </c>
      <c r="AL12" s="2">
        <v>2.0</v>
      </c>
      <c r="AM12" s="2">
        <v>2.0</v>
      </c>
      <c r="AN12" s="2">
        <v>2.0</v>
      </c>
      <c r="AO12" s="2">
        <v>2.0</v>
      </c>
      <c r="AP12" s="2">
        <v>2.0</v>
      </c>
    </row>
    <row r="13">
      <c r="A13" s="1">
        <v>43567.44924099537</v>
      </c>
      <c r="B13" s="2" t="s">
        <v>53</v>
      </c>
      <c r="C13" s="2">
        <v>3.0</v>
      </c>
      <c r="D13" s="2">
        <v>3.0</v>
      </c>
      <c r="E13" s="2">
        <v>3.0</v>
      </c>
      <c r="F13" s="2">
        <v>3.0</v>
      </c>
      <c r="G13" s="2">
        <v>3.0</v>
      </c>
      <c r="H13" s="2">
        <v>3.0</v>
      </c>
      <c r="I13" s="2">
        <v>3.0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3.0</v>
      </c>
      <c r="R13" s="2">
        <v>3.0</v>
      </c>
      <c r="S13" s="2">
        <v>3.0</v>
      </c>
      <c r="T13" s="2">
        <v>3.0</v>
      </c>
      <c r="U13" s="2">
        <v>3.0</v>
      </c>
      <c r="V13" s="2">
        <v>3.0</v>
      </c>
      <c r="W13" s="2">
        <v>3.0</v>
      </c>
      <c r="X13" s="2">
        <v>3.0</v>
      </c>
      <c r="Y13" s="2">
        <v>3.0</v>
      </c>
      <c r="Z13" s="2">
        <v>3.0</v>
      </c>
      <c r="AA13" s="2">
        <v>3.0</v>
      </c>
      <c r="AB13" s="2">
        <v>3.0</v>
      </c>
      <c r="AC13" s="2">
        <v>3.0</v>
      </c>
      <c r="AD13" s="2">
        <v>3.0</v>
      </c>
      <c r="AE13" s="2">
        <v>3.0</v>
      </c>
      <c r="AF13" s="2">
        <v>3.0</v>
      </c>
      <c r="AG13" s="2">
        <v>3.0</v>
      </c>
      <c r="AH13" s="2">
        <v>3.0</v>
      </c>
      <c r="AI13" s="2">
        <v>3.0</v>
      </c>
      <c r="AJ13" s="2">
        <v>3.0</v>
      </c>
      <c r="AK13" s="2">
        <v>3.0</v>
      </c>
      <c r="AL13" s="2">
        <v>3.0</v>
      </c>
      <c r="AM13" s="2">
        <v>3.0</v>
      </c>
      <c r="AN13" s="2">
        <v>3.0</v>
      </c>
      <c r="AO13" s="2">
        <v>3.0</v>
      </c>
      <c r="AP13" s="2">
        <v>3.0</v>
      </c>
    </row>
    <row r="14">
      <c r="A14" s="1">
        <v>43567.45477886574</v>
      </c>
      <c r="B14" s="2" t="s">
        <v>54</v>
      </c>
      <c r="C14" s="2">
        <v>2.0</v>
      </c>
      <c r="D14" s="2">
        <v>3.0</v>
      </c>
      <c r="E14" s="2">
        <v>3.0</v>
      </c>
      <c r="F14" s="2">
        <v>3.0</v>
      </c>
      <c r="G14" s="2">
        <v>3.0</v>
      </c>
      <c r="H14" s="2">
        <v>3.0</v>
      </c>
      <c r="I14" s="2">
        <v>3.0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3.0</v>
      </c>
      <c r="Q14" s="2">
        <v>3.0</v>
      </c>
      <c r="R14" s="2">
        <v>3.0</v>
      </c>
      <c r="S14" s="2">
        <v>3.0</v>
      </c>
      <c r="T14" s="2">
        <v>3.0</v>
      </c>
      <c r="U14" s="2">
        <v>3.0</v>
      </c>
      <c r="V14" s="2">
        <v>3.0</v>
      </c>
      <c r="W14" s="2">
        <v>3.0</v>
      </c>
      <c r="X14" s="2">
        <v>3.0</v>
      </c>
      <c r="Y14" s="2">
        <v>3.0</v>
      </c>
      <c r="Z14" s="2">
        <v>3.0</v>
      </c>
      <c r="AA14" s="2">
        <v>3.0</v>
      </c>
      <c r="AB14" s="2">
        <v>3.0</v>
      </c>
      <c r="AC14" s="2">
        <v>3.0</v>
      </c>
      <c r="AD14" s="2">
        <v>3.0</v>
      </c>
      <c r="AE14" s="2">
        <v>3.0</v>
      </c>
      <c r="AF14" s="2">
        <v>3.0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3.0</v>
      </c>
      <c r="AM14" s="2">
        <v>3.0</v>
      </c>
      <c r="AN14" s="2">
        <v>3.0</v>
      </c>
      <c r="AO14" s="2">
        <v>3.0</v>
      </c>
      <c r="AP14" s="2">
        <v>3.0</v>
      </c>
    </row>
    <row r="15">
      <c r="A15" s="1">
        <v>43567.457068483796</v>
      </c>
      <c r="B15" s="2" t="s">
        <v>55</v>
      </c>
      <c r="C15" s="2">
        <v>3.0</v>
      </c>
      <c r="D15" s="2">
        <v>3.0</v>
      </c>
      <c r="E15" s="2">
        <v>3.0</v>
      </c>
      <c r="F15" s="2">
        <v>3.0</v>
      </c>
      <c r="G15" s="2">
        <v>3.0</v>
      </c>
      <c r="H15" s="2">
        <v>3.0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2">
        <v>3.0</v>
      </c>
      <c r="O15" s="2">
        <v>3.0</v>
      </c>
      <c r="P15" s="2">
        <v>3.0</v>
      </c>
      <c r="Q15" s="2">
        <v>3.0</v>
      </c>
      <c r="R15" s="2">
        <v>3.0</v>
      </c>
      <c r="S15" s="2">
        <v>3.0</v>
      </c>
      <c r="T15" s="2">
        <v>3.0</v>
      </c>
      <c r="U15" s="2">
        <v>3.0</v>
      </c>
      <c r="V15" s="2">
        <v>3.0</v>
      </c>
      <c r="W15" s="2">
        <v>3.0</v>
      </c>
      <c r="X15" s="2">
        <v>3.0</v>
      </c>
      <c r="Y15" s="2">
        <v>3.0</v>
      </c>
      <c r="Z15" s="2">
        <v>3.0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</row>
    <row r="16">
      <c r="A16" s="1">
        <v>43567.45778320602</v>
      </c>
      <c r="B16" s="2" t="s">
        <v>56</v>
      </c>
      <c r="C16" s="2">
        <v>3.0</v>
      </c>
      <c r="D16" s="2">
        <v>3.0</v>
      </c>
      <c r="E16" s="2">
        <v>3.0</v>
      </c>
      <c r="F16" s="2">
        <v>3.0</v>
      </c>
      <c r="G16" s="2">
        <v>3.0</v>
      </c>
      <c r="H16" s="2">
        <v>3.0</v>
      </c>
      <c r="I16" s="2">
        <v>3.0</v>
      </c>
      <c r="J16" s="2">
        <v>3.0</v>
      </c>
      <c r="K16" s="2">
        <v>3.0</v>
      </c>
      <c r="L16" s="2">
        <v>3.0</v>
      </c>
      <c r="M16" s="2">
        <v>3.0</v>
      </c>
      <c r="N16" s="2">
        <v>3.0</v>
      </c>
      <c r="O16" s="2">
        <v>3.0</v>
      </c>
      <c r="P16" s="2">
        <v>3.0</v>
      </c>
      <c r="Q16" s="2">
        <v>3.0</v>
      </c>
      <c r="R16" s="2">
        <v>3.0</v>
      </c>
      <c r="S16" s="2">
        <v>3.0</v>
      </c>
      <c r="T16" s="2">
        <v>3.0</v>
      </c>
      <c r="U16" s="2">
        <v>3.0</v>
      </c>
      <c r="V16" s="2">
        <v>3.0</v>
      </c>
      <c r="W16" s="2">
        <v>3.0</v>
      </c>
      <c r="X16" s="2">
        <v>3.0</v>
      </c>
      <c r="Y16" s="2">
        <v>3.0</v>
      </c>
      <c r="Z16" s="2">
        <v>3.0</v>
      </c>
      <c r="AA16" s="2">
        <v>3.0</v>
      </c>
      <c r="AB16" s="2">
        <v>3.0</v>
      </c>
      <c r="AC16" s="2">
        <v>3.0</v>
      </c>
      <c r="AD16" s="2">
        <v>3.0</v>
      </c>
      <c r="AE16" s="2">
        <v>3.0</v>
      </c>
      <c r="AF16" s="2">
        <v>3.0</v>
      </c>
      <c r="AG16" s="2">
        <v>3.0</v>
      </c>
      <c r="AH16" s="2">
        <v>3.0</v>
      </c>
      <c r="AI16" s="2">
        <v>3.0</v>
      </c>
      <c r="AJ16" s="2">
        <v>3.0</v>
      </c>
      <c r="AK16" s="2">
        <v>3.0</v>
      </c>
      <c r="AL16" s="2">
        <v>3.0</v>
      </c>
      <c r="AM16" s="2">
        <v>3.0</v>
      </c>
      <c r="AN16" s="2">
        <v>3.0</v>
      </c>
      <c r="AO16" s="2">
        <v>3.0</v>
      </c>
      <c r="AP16" s="2">
        <v>3.0</v>
      </c>
    </row>
    <row r="17">
      <c r="A17" s="1">
        <v>43567.46761765046</v>
      </c>
      <c r="B17" s="2" t="s">
        <v>57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</row>
    <row r="18">
      <c r="A18" s="1">
        <v>43567.46856961805</v>
      </c>
      <c r="B18" s="2" t="s">
        <v>58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3.0</v>
      </c>
      <c r="AC18" s="2">
        <v>3.0</v>
      </c>
      <c r="AD18" s="2">
        <v>3.0</v>
      </c>
      <c r="AE18" s="2">
        <v>3.0</v>
      </c>
      <c r="AF18" s="2">
        <v>3.0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</row>
    <row r="19">
      <c r="A19" s="1">
        <v>43567.46931023148</v>
      </c>
      <c r="B19" s="2" t="s">
        <v>59</v>
      </c>
      <c r="C19" s="2">
        <v>3.0</v>
      </c>
      <c r="D19" s="2">
        <v>3.0</v>
      </c>
      <c r="E19" s="2">
        <v>3.0</v>
      </c>
      <c r="F19" s="2">
        <v>3.0</v>
      </c>
      <c r="G19" s="2">
        <v>3.0</v>
      </c>
      <c r="H19" s="2">
        <v>3.0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3.0</v>
      </c>
      <c r="P19" s="2">
        <v>3.0</v>
      </c>
      <c r="Q19" s="2">
        <v>3.0</v>
      </c>
      <c r="R19" s="2">
        <v>3.0</v>
      </c>
      <c r="S19" s="2">
        <v>3.0</v>
      </c>
      <c r="T19" s="2">
        <v>3.0</v>
      </c>
      <c r="U19" s="2">
        <v>3.0</v>
      </c>
      <c r="V19" s="2">
        <v>3.0</v>
      </c>
      <c r="W19" s="2">
        <v>3.0</v>
      </c>
      <c r="X19" s="2">
        <v>3.0</v>
      </c>
      <c r="Y19" s="2">
        <v>3.0</v>
      </c>
      <c r="Z19" s="2">
        <v>3.0</v>
      </c>
      <c r="AA19" s="2">
        <v>3.0</v>
      </c>
      <c r="AB19" s="2">
        <v>3.0</v>
      </c>
      <c r="AC19" s="2">
        <v>3.0</v>
      </c>
      <c r="AD19" s="2">
        <v>3.0</v>
      </c>
      <c r="AE19" s="2">
        <v>3.0</v>
      </c>
      <c r="AF19" s="2">
        <v>3.0</v>
      </c>
      <c r="AG19" s="2">
        <v>3.0</v>
      </c>
      <c r="AH19" s="2">
        <v>3.0</v>
      </c>
      <c r="AI19" s="2">
        <v>3.0</v>
      </c>
      <c r="AJ19" s="2">
        <v>3.0</v>
      </c>
      <c r="AK19" s="2">
        <v>3.0</v>
      </c>
      <c r="AL19" s="2">
        <v>3.0</v>
      </c>
      <c r="AM19" s="2">
        <v>3.0</v>
      </c>
      <c r="AN19" s="2">
        <v>3.0</v>
      </c>
      <c r="AO19" s="2">
        <v>3.0</v>
      </c>
      <c r="AP19" s="2">
        <v>3.0</v>
      </c>
    </row>
    <row r="20">
      <c r="A20" s="1">
        <v>43567.47890935185</v>
      </c>
      <c r="B20" s="2" t="s">
        <v>60</v>
      </c>
      <c r="C20" s="2">
        <v>3.0</v>
      </c>
      <c r="D20" s="2">
        <v>3.0</v>
      </c>
      <c r="E20" s="2">
        <v>3.0</v>
      </c>
      <c r="F20" s="2">
        <v>3.0</v>
      </c>
      <c r="G20" s="2">
        <v>3.0</v>
      </c>
      <c r="H20" s="2">
        <v>3.0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3.0</v>
      </c>
      <c r="R20" s="2">
        <v>3.0</v>
      </c>
      <c r="S20" s="2">
        <v>3.0</v>
      </c>
      <c r="T20" s="2">
        <v>3.0</v>
      </c>
      <c r="U20" s="2">
        <v>3.0</v>
      </c>
      <c r="V20" s="2">
        <v>3.0</v>
      </c>
      <c r="W20" s="2">
        <v>3.0</v>
      </c>
      <c r="X20" s="2">
        <v>2.0</v>
      </c>
      <c r="Y20" s="2">
        <v>3.0</v>
      </c>
      <c r="Z20" s="2">
        <v>3.0</v>
      </c>
      <c r="AA20" s="2">
        <v>3.0</v>
      </c>
      <c r="AB20" s="2">
        <v>3.0</v>
      </c>
      <c r="AC20" s="2">
        <v>3.0</v>
      </c>
      <c r="AD20" s="2">
        <v>3.0</v>
      </c>
      <c r="AE20" s="2">
        <v>3.0</v>
      </c>
      <c r="AF20" s="2">
        <v>3.0</v>
      </c>
      <c r="AG20" s="2">
        <v>2.0</v>
      </c>
      <c r="AH20" s="2">
        <v>3.0</v>
      </c>
      <c r="AI20" s="2">
        <v>3.0</v>
      </c>
      <c r="AJ20" s="2">
        <v>3.0</v>
      </c>
      <c r="AK20" s="2">
        <v>3.0</v>
      </c>
      <c r="AL20" s="2">
        <v>3.0</v>
      </c>
      <c r="AM20" s="2">
        <v>3.0</v>
      </c>
      <c r="AN20" s="2">
        <v>3.0</v>
      </c>
      <c r="AO20" s="2">
        <v>3.0</v>
      </c>
      <c r="AP20" s="2">
        <v>3.0</v>
      </c>
    </row>
    <row r="21">
      <c r="A21" s="1">
        <v>43567.479373842594</v>
      </c>
      <c r="B21" s="2" t="s">
        <v>61</v>
      </c>
      <c r="C21" s="2">
        <v>3.0</v>
      </c>
      <c r="D21" s="2">
        <v>1.0</v>
      </c>
      <c r="E21" s="2">
        <v>2.0</v>
      </c>
      <c r="F21" s="2">
        <v>3.0</v>
      </c>
      <c r="G21" s="2">
        <v>3.0</v>
      </c>
      <c r="H21" s="2">
        <v>3.0</v>
      </c>
      <c r="I21" s="2">
        <v>3.0</v>
      </c>
      <c r="J21" s="2">
        <v>3.0</v>
      </c>
      <c r="K21" s="2">
        <v>3.0</v>
      </c>
      <c r="L21" s="2">
        <v>2.0</v>
      </c>
      <c r="M21" s="2">
        <v>3.0</v>
      </c>
      <c r="N21" s="2">
        <v>1.0</v>
      </c>
      <c r="O21" s="2">
        <v>3.0</v>
      </c>
      <c r="P21" s="2">
        <v>1.0</v>
      </c>
      <c r="Q21" s="2">
        <v>2.0</v>
      </c>
      <c r="R21" s="2">
        <v>3.0</v>
      </c>
      <c r="S21" s="2">
        <v>3.0</v>
      </c>
      <c r="T21" s="2">
        <v>1.0</v>
      </c>
      <c r="U21" s="2">
        <v>3.0</v>
      </c>
      <c r="V21" s="2">
        <v>3.0</v>
      </c>
      <c r="W21" s="2">
        <v>3.0</v>
      </c>
      <c r="X21" s="2">
        <v>2.0</v>
      </c>
      <c r="Y21" s="2">
        <v>3.0</v>
      </c>
      <c r="Z21" s="2">
        <v>3.0</v>
      </c>
      <c r="AA21" s="2">
        <v>3.0</v>
      </c>
      <c r="AB21" s="2">
        <v>3.0</v>
      </c>
      <c r="AC21" s="2">
        <v>3.0</v>
      </c>
      <c r="AD21" s="2">
        <v>3.0</v>
      </c>
      <c r="AE21" s="2">
        <v>3.0</v>
      </c>
      <c r="AF21" s="2">
        <v>1.0</v>
      </c>
      <c r="AG21" s="2">
        <v>3.0</v>
      </c>
      <c r="AH21" s="2">
        <v>3.0</v>
      </c>
      <c r="AI21" s="2">
        <v>3.0</v>
      </c>
      <c r="AJ21" s="2">
        <v>2.0</v>
      </c>
      <c r="AK21" s="2">
        <v>3.0</v>
      </c>
      <c r="AL21" s="2">
        <v>2.0</v>
      </c>
      <c r="AM21" s="2">
        <v>3.0</v>
      </c>
      <c r="AN21" s="2">
        <v>3.0</v>
      </c>
      <c r="AO21" s="2">
        <v>3.0</v>
      </c>
      <c r="AP21" s="2">
        <v>3.0</v>
      </c>
    </row>
    <row r="22">
      <c r="A22" s="1">
        <v>43567.48638634259</v>
      </c>
      <c r="B22" s="2" t="s">
        <v>62</v>
      </c>
      <c r="C22" s="2">
        <v>3.0</v>
      </c>
      <c r="D22" s="2">
        <v>2.0</v>
      </c>
      <c r="E22" s="2">
        <v>3.0</v>
      </c>
      <c r="F22" s="2">
        <v>3.0</v>
      </c>
      <c r="G22" s="2">
        <v>3.0</v>
      </c>
      <c r="H22" s="2">
        <v>3.0</v>
      </c>
      <c r="I22" s="2">
        <v>3.0</v>
      </c>
      <c r="J22" s="2">
        <v>3.0</v>
      </c>
      <c r="K22" s="2">
        <v>3.0</v>
      </c>
      <c r="L22" s="2">
        <v>3.0</v>
      </c>
      <c r="M22" s="2">
        <v>3.0</v>
      </c>
      <c r="N22" s="2">
        <v>3.0</v>
      </c>
      <c r="O22" s="2">
        <v>3.0</v>
      </c>
      <c r="P22" s="2">
        <v>3.0</v>
      </c>
      <c r="Q22" s="2">
        <v>3.0</v>
      </c>
      <c r="R22" s="2">
        <v>3.0</v>
      </c>
      <c r="S22" s="2">
        <v>3.0</v>
      </c>
      <c r="T22" s="2">
        <v>3.0</v>
      </c>
      <c r="U22" s="2">
        <v>3.0</v>
      </c>
      <c r="V22" s="2">
        <v>3.0</v>
      </c>
      <c r="W22" s="2">
        <v>3.0</v>
      </c>
      <c r="X22" s="2">
        <v>3.0</v>
      </c>
      <c r="Y22" s="2">
        <v>3.0</v>
      </c>
      <c r="Z22" s="2">
        <v>3.0</v>
      </c>
      <c r="AA22" s="2">
        <v>3.0</v>
      </c>
      <c r="AB22" s="2">
        <v>3.0</v>
      </c>
      <c r="AC22" s="2">
        <v>3.0</v>
      </c>
      <c r="AD22" s="2">
        <v>3.0</v>
      </c>
      <c r="AE22" s="2">
        <v>3.0</v>
      </c>
      <c r="AF22" s="2">
        <v>3.0</v>
      </c>
      <c r="AG22" s="2">
        <v>3.0</v>
      </c>
      <c r="AH22" s="2">
        <v>3.0</v>
      </c>
      <c r="AI22" s="2">
        <v>3.0</v>
      </c>
      <c r="AJ22" s="2">
        <v>3.0</v>
      </c>
      <c r="AK22" s="2">
        <v>3.0</v>
      </c>
      <c r="AL22" s="2">
        <v>3.0</v>
      </c>
      <c r="AM22" s="2">
        <v>3.0</v>
      </c>
      <c r="AN22" s="2">
        <v>3.0</v>
      </c>
      <c r="AO22" s="2">
        <v>3.0</v>
      </c>
      <c r="AP22" s="2">
        <v>3.0</v>
      </c>
    </row>
    <row r="23">
      <c r="A23" s="1">
        <v>43567.491725370375</v>
      </c>
      <c r="B23" s="2" t="s">
        <v>63</v>
      </c>
      <c r="C23" s="2">
        <v>3.0</v>
      </c>
      <c r="D23" s="2">
        <v>3.0</v>
      </c>
      <c r="E23" s="2">
        <v>3.0</v>
      </c>
      <c r="F23" s="2">
        <v>3.0</v>
      </c>
      <c r="G23" s="2">
        <v>3.0</v>
      </c>
      <c r="H23" s="2">
        <v>3.0</v>
      </c>
      <c r="I23" s="2">
        <v>3.0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3.0</v>
      </c>
      <c r="P23" s="2">
        <v>3.0</v>
      </c>
      <c r="Q23" s="2">
        <v>3.0</v>
      </c>
      <c r="R23" s="2">
        <v>3.0</v>
      </c>
      <c r="S23" s="2">
        <v>3.0</v>
      </c>
      <c r="T23" s="2">
        <v>3.0</v>
      </c>
      <c r="U23" s="2">
        <v>3.0</v>
      </c>
      <c r="V23" s="2">
        <v>3.0</v>
      </c>
      <c r="W23" s="2">
        <v>3.0</v>
      </c>
      <c r="X23" s="2">
        <v>3.0</v>
      </c>
      <c r="Y23" s="2">
        <v>3.0</v>
      </c>
      <c r="Z23" s="2">
        <v>3.0</v>
      </c>
      <c r="AA23" s="2">
        <v>3.0</v>
      </c>
      <c r="AB23" s="2">
        <v>3.0</v>
      </c>
      <c r="AC23" s="2">
        <v>3.0</v>
      </c>
      <c r="AD23" s="2">
        <v>3.0</v>
      </c>
      <c r="AE23" s="2">
        <v>3.0</v>
      </c>
      <c r="AF23" s="2">
        <v>3.0</v>
      </c>
      <c r="AG23" s="2">
        <v>3.0</v>
      </c>
      <c r="AH23" s="2">
        <v>3.0</v>
      </c>
      <c r="AI23" s="2">
        <v>3.0</v>
      </c>
      <c r="AJ23" s="2">
        <v>3.0</v>
      </c>
      <c r="AK23" s="2">
        <v>3.0</v>
      </c>
      <c r="AL23" s="2">
        <v>3.0</v>
      </c>
      <c r="AM23" s="2">
        <v>3.0</v>
      </c>
      <c r="AN23" s="2">
        <v>3.0</v>
      </c>
      <c r="AO23" s="2">
        <v>3.0</v>
      </c>
      <c r="AP23" s="2">
        <v>3.0</v>
      </c>
    </row>
    <row r="24">
      <c r="A24" s="1">
        <v>43567.4968803588</v>
      </c>
      <c r="B24" s="2" t="s">
        <v>64</v>
      </c>
      <c r="C24" s="2">
        <v>2.0</v>
      </c>
      <c r="D24" s="2">
        <v>1.0</v>
      </c>
      <c r="E24" s="2">
        <v>3.0</v>
      </c>
      <c r="F24" s="2">
        <v>3.0</v>
      </c>
      <c r="G24" s="2">
        <v>3.0</v>
      </c>
      <c r="H24" s="2">
        <v>1.0</v>
      </c>
      <c r="I24" s="2">
        <v>3.0</v>
      </c>
      <c r="J24" s="2">
        <v>3.0</v>
      </c>
      <c r="K24" s="2">
        <v>3.0</v>
      </c>
      <c r="L24" s="2">
        <v>1.0</v>
      </c>
      <c r="M24" s="2">
        <v>3.0</v>
      </c>
      <c r="N24" s="2">
        <v>3.0</v>
      </c>
      <c r="O24" s="2">
        <v>1.0</v>
      </c>
      <c r="P24" s="2">
        <v>1.0</v>
      </c>
      <c r="Q24" s="2">
        <v>3.0</v>
      </c>
      <c r="R24" s="2">
        <v>3.0</v>
      </c>
      <c r="S24" s="2">
        <v>2.0</v>
      </c>
      <c r="T24" s="2">
        <v>1.0</v>
      </c>
      <c r="U24" s="2">
        <v>3.0</v>
      </c>
      <c r="V24" s="2">
        <v>3.0</v>
      </c>
      <c r="W24" s="2">
        <v>3.0</v>
      </c>
      <c r="X24" s="2">
        <v>1.0</v>
      </c>
      <c r="Y24" s="2">
        <v>3.0</v>
      </c>
      <c r="Z24" s="2">
        <v>3.0</v>
      </c>
      <c r="AA24" s="2">
        <v>2.0</v>
      </c>
      <c r="AB24" s="2">
        <v>1.0</v>
      </c>
      <c r="AC24" s="2">
        <v>3.0</v>
      </c>
      <c r="AD24" s="2">
        <v>3.0</v>
      </c>
      <c r="AE24" s="2">
        <v>2.0</v>
      </c>
      <c r="AF24" s="2">
        <v>1.0</v>
      </c>
      <c r="AG24" s="2">
        <v>3.0</v>
      </c>
      <c r="AH24" s="2">
        <v>3.0</v>
      </c>
      <c r="AI24" s="2">
        <v>2.0</v>
      </c>
      <c r="AJ24" s="2">
        <v>1.0</v>
      </c>
      <c r="AK24" s="2">
        <v>3.0</v>
      </c>
      <c r="AL24" s="2">
        <v>3.0</v>
      </c>
      <c r="AM24" s="2">
        <v>2.0</v>
      </c>
      <c r="AN24" s="2">
        <v>1.0</v>
      </c>
      <c r="AO24" s="2">
        <v>3.0</v>
      </c>
      <c r="AP24" s="2">
        <v>3.0</v>
      </c>
    </row>
    <row r="25">
      <c r="A25" s="1">
        <v>43567.50768047453</v>
      </c>
      <c r="B25" s="2" t="s">
        <v>65</v>
      </c>
      <c r="C25" s="2">
        <v>3.0</v>
      </c>
      <c r="D25" s="2">
        <v>3.0</v>
      </c>
      <c r="E25" s="2">
        <v>3.0</v>
      </c>
      <c r="F25" s="2">
        <v>3.0</v>
      </c>
      <c r="G25" s="2">
        <v>3.0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2.0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3.0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3.0</v>
      </c>
      <c r="AG25" s="2">
        <v>3.0</v>
      </c>
      <c r="AH25" s="2">
        <v>3.0</v>
      </c>
      <c r="AI25" s="2">
        <v>3.0</v>
      </c>
      <c r="AJ25" s="2">
        <v>3.0</v>
      </c>
      <c r="AK25" s="2">
        <v>3.0</v>
      </c>
      <c r="AL25" s="2">
        <v>3.0</v>
      </c>
      <c r="AM25" s="2">
        <v>3.0</v>
      </c>
      <c r="AN25" s="2">
        <v>3.0</v>
      </c>
      <c r="AO25" s="2">
        <v>3.0</v>
      </c>
      <c r="AP25" s="2">
        <v>3.0</v>
      </c>
    </row>
    <row r="26">
      <c r="A26" s="1">
        <v>43567.51048170139</v>
      </c>
      <c r="B26" s="2" t="s">
        <v>66</v>
      </c>
      <c r="C26" s="2">
        <v>3.0</v>
      </c>
      <c r="D26" s="2">
        <v>3.0</v>
      </c>
      <c r="E26" s="2">
        <v>3.0</v>
      </c>
      <c r="F26" s="2">
        <v>3.0</v>
      </c>
      <c r="G26" s="2">
        <v>3.0</v>
      </c>
      <c r="H26" s="2">
        <v>3.0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3.0</v>
      </c>
      <c r="P26" s="2">
        <v>3.0</v>
      </c>
      <c r="Q26" s="2">
        <v>3.0</v>
      </c>
      <c r="R26" s="2">
        <v>3.0</v>
      </c>
      <c r="S26" s="2">
        <v>3.0</v>
      </c>
      <c r="T26" s="2">
        <v>3.0</v>
      </c>
      <c r="U26" s="2">
        <v>3.0</v>
      </c>
      <c r="V26" s="2">
        <v>3.0</v>
      </c>
      <c r="W26" s="2">
        <v>3.0</v>
      </c>
      <c r="X26" s="2">
        <v>3.0</v>
      </c>
      <c r="Y26" s="2">
        <v>3.0</v>
      </c>
      <c r="Z26" s="2">
        <v>3.0</v>
      </c>
      <c r="AA26" s="2">
        <v>3.0</v>
      </c>
      <c r="AB26" s="2">
        <v>3.0</v>
      </c>
      <c r="AC26" s="2">
        <v>3.0</v>
      </c>
      <c r="AD26" s="2">
        <v>3.0</v>
      </c>
      <c r="AE26" s="2">
        <v>3.0</v>
      </c>
      <c r="AF26" s="2">
        <v>3.0</v>
      </c>
      <c r="AG26" s="2">
        <v>3.0</v>
      </c>
      <c r="AH26" s="2">
        <v>3.0</v>
      </c>
      <c r="AI26" s="2">
        <v>3.0</v>
      </c>
      <c r="AJ26" s="2">
        <v>3.0</v>
      </c>
      <c r="AK26" s="2">
        <v>3.0</v>
      </c>
      <c r="AL26" s="2">
        <v>3.0</v>
      </c>
      <c r="AM26" s="2">
        <v>3.0</v>
      </c>
      <c r="AN26" s="2">
        <v>3.0</v>
      </c>
      <c r="AO26" s="2">
        <v>3.0</v>
      </c>
      <c r="AP26" s="2">
        <v>3.0</v>
      </c>
    </row>
    <row r="27">
      <c r="A27" s="1">
        <v>43567.5114459375</v>
      </c>
      <c r="B27" s="2" t="s">
        <v>67</v>
      </c>
      <c r="C27" s="2">
        <v>3.0</v>
      </c>
      <c r="D27" s="2">
        <v>2.0</v>
      </c>
      <c r="E27" s="2">
        <v>3.0</v>
      </c>
      <c r="F27" s="2">
        <v>2.0</v>
      </c>
      <c r="G27" s="2">
        <v>2.0</v>
      </c>
      <c r="H27" s="2">
        <v>3.0</v>
      </c>
      <c r="I27" s="2">
        <v>2.0</v>
      </c>
      <c r="J27" s="2">
        <v>2.0</v>
      </c>
      <c r="K27" s="2">
        <v>3.0</v>
      </c>
      <c r="L27" s="2">
        <v>2.0</v>
      </c>
      <c r="M27" s="2">
        <v>2.0</v>
      </c>
      <c r="N27" s="2">
        <v>3.0</v>
      </c>
      <c r="O27" s="2">
        <v>2.0</v>
      </c>
      <c r="P27" s="2">
        <v>2.0</v>
      </c>
      <c r="Q27" s="2">
        <v>3.0</v>
      </c>
      <c r="R27" s="2">
        <v>3.0</v>
      </c>
      <c r="S27" s="2">
        <v>3.0</v>
      </c>
      <c r="T27" s="2">
        <v>2.0</v>
      </c>
      <c r="U27" s="2">
        <v>3.0</v>
      </c>
      <c r="V27" s="2">
        <v>2.0</v>
      </c>
      <c r="W27" s="2">
        <v>3.0</v>
      </c>
      <c r="X27" s="2">
        <v>2.0</v>
      </c>
      <c r="Y27" s="2">
        <v>3.0</v>
      </c>
      <c r="Z27" s="2">
        <v>3.0</v>
      </c>
      <c r="AA27" s="2">
        <v>3.0</v>
      </c>
      <c r="AB27" s="2">
        <v>1.0</v>
      </c>
      <c r="AC27" s="2">
        <v>2.0</v>
      </c>
      <c r="AD27" s="2">
        <v>2.0</v>
      </c>
      <c r="AE27" s="2">
        <v>2.0</v>
      </c>
      <c r="AF27" s="2">
        <v>3.0</v>
      </c>
      <c r="AG27" s="2">
        <v>2.0</v>
      </c>
      <c r="AH27" s="2">
        <v>3.0</v>
      </c>
      <c r="AI27" s="2">
        <v>2.0</v>
      </c>
      <c r="AJ27" s="2">
        <v>2.0</v>
      </c>
      <c r="AK27" s="2">
        <v>3.0</v>
      </c>
      <c r="AL27" s="2">
        <v>2.0</v>
      </c>
      <c r="AM27" s="2">
        <v>2.0</v>
      </c>
      <c r="AN27" s="2">
        <v>3.0</v>
      </c>
      <c r="AO27" s="2">
        <v>2.0</v>
      </c>
      <c r="AP27" s="2">
        <v>3.0</v>
      </c>
    </row>
    <row r="28">
      <c r="A28" s="1">
        <v>43567.518043020835</v>
      </c>
      <c r="B28" s="2" t="s">
        <v>68</v>
      </c>
      <c r="C28" s="2">
        <v>3.0</v>
      </c>
      <c r="D28" s="2">
        <v>2.0</v>
      </c>
      <c r="E28" s="2">
        <v>3.0</v>
      </c>
      <c r="F28" s="2">
        <v>3.0</v>
      </c>
      <c r="G28" s="2">
        <v>3.0</v>
      </c>
      <c r="H28" s="2">
        <v>3.0</v>
      </c>
      <c r="I28" s="2">
        <v>3.0</v>
      </c>
      <c r="J28" s="2">
        <v>3.0</v>
      </c>
      <c r="K28" s="2">
        <v>3.0</v>
      </c>
      <c r="L28" s="2">
        <v>3.0</v>
      </c>
      <c r="M28" s="2">
        <v>3.0</v>
      </c>
      <c r="N28" s="2">
        <v>3.0</v>
      </c>
      <c r="O28" s="2">
        <v>3.0</v>
      </c>
      <c r="P28" s="2">
        <v>2.0</v>
      </c>
      <c r="Q28" s="2">
        <v>3.0</v>
      </c>
      <c r="R28" s="2">
        <v>2.0</v>
      </c>
      <c r="S28" s="2">
        <v>3.0</v>
      </c>
      <c r="T28" s="2">
        <v>2.0</v>
      </c>
      <c r="U28" s="2">
        <v>3.0</v>
      </c>
      <c r="V28" s="2">
        <v>3.0</v>
      </c>
      <c r="W28" s="2">
        <v>3.0</v>
      </c>
      <c r="X28" s="2">
        <v>3.0</v>
      </c>
      <c r="Y28" s="2">
        <v>3.0</v>
      </c>
      <c r="Z28" s="2">
        <v>3.0</v>
      </c>
      <c r="AA28" s="2">
        <v>3.0</v>
      </c>
      <c r="AB28" s="2">
        <v>3.0</v>
      </c>
      <c r="AC28" s="2">
        <v>3.0</v>
      </c>
      <c r="AD28" s="2">
        <v>3.0</v>
      </c>
      <c r="AE28" s="2">
        <v>3.0</v>
      </c>
      <c r="AF28" s="2">
        <v>2.0</v>
      </c>
      <c r="AG28" s="2">
        <v>3.0</v>
      </c>
      <c r="AH28" s="2">
        <v>3.0</v>
      </c>
      <c r="AI28" s="2">
        <v>3.0</v>
      </c>
      <c r="AJ28" s="2">
        <v>3.0</v>
      </c>
      <c r="AK28" s="2">
        <v>3.0</v>
      </c>
      <c r="AL28" s="2">
        <v>2.0</v>
      </c>
      <c r="AM28" s="2">
        <v>3.0</v>
      </c>
      <c r="AN28" s="2">
        <v>3.0</v>
      </c>
      <c r="AO28" s="2">
        <v>3.0</v>
      </c>
      <c r="AP28" s="2">
        <v>3.0</v>
      </c>
    </row>
    <row r="29">
      <c r="A29" s="1">
        <v>43567.5201433912</v>
      </c>
      <c r="B29" s="2" t="s">
        <v>69</v>
      </c>
      <c r="C29" s="2">
        <v>3.0</v>
      </c>
      <c r="D29" s="2">
        <v>3.0</v>
      </c>
      <c r="E29" s="2">
        <v>3.0</v>
      </c>
      <c r="F29" s="2">
        <v>3.0</v>
      </c>
      <c r="G29" s="2">
        <v>3.0</v>
      </c>
      <c r="H29" s="2">
        <v>3.0</v>
      </c>
      <c r="I29" s="2">
        <v>3.0</v>
      </c>
      <c r="J29" s="2">
        <v>3.0</v>
      </c>
      <c r="K29" s="2">
        <v>3.0</v>
      </c>
      <c r="L29" s="2">
        <v>3.0</v>
      </c>
      <c r="M29" s="2">
        <v>3.0</v>
      </c>
      <c r="N29" s="2">
        <v>3.0</v>
      </c>
      <c r="O29" s="2">
        <v>3.0</v>
      </c>
      <c r="P29" s="2">
        <v>3.0</v>
      </c>
      <c r="Q29" s="2">
        <v>3.0</v>
      </c>
      <c r="R29" s="2">
        <v>3.0</v>
      </c>
      <c r="S29" s="2">
        <v>3.0</v>
      </c>
      <c r="T29" s="2">
        <v>3.0</v>
      </c>
      <c r="U29" s="2">
        <v>3.0</v>
      </c>
      <c r="V29" s="2">
        <v>3.0</v>
      </c>
      <c r="W29" s="2">
        <v>3.0</v>
      </c>
      <c r="X29" s="2">
        <v>3.0</v>
      </c>
      <c r="Y29" s="2">
        <v>3.0</v>
      </c>
      <c r="Z29" s="2">
        <v>3.0</v>
      </c>
      <c r="AA29" s="2">
        <v>3.0</v>
      </c>
      <c r="AB29" s="2">
        <v>3.0</v>
      </c>
      <c r="AC29" s="2">
        <v>3.0</v>
      </c>
      <c r="AD29" s="2">
        <v>3.0</v>
      </c>
      <c r="AE29" s="2">
        <v>3.0</v>
      </c>
      <c r="AF29" s="2">
        <v>3.0</v>
      </c>
      <c r="AG29" s="2">
        <v>3.0</v>
      </c>
      <c r="AH29" s="2">
        <v>3.0</v>
      </c>
      <c r="AI29" s="2">
        <v>3.0</v>
      </c>
      <c r="AJ29" s="2">
        <v>3.0</v>
      </c>
      <c r="AK29" s="2">
        <v>3.0</v>
      </c>
      <c r="AL29" s="2">
        <v>3.0</v>
      </c>
      <c r="AM29" s="2">
        <v>3.0</v>
      </c>
      <c r="AN29" s="2">
        <v>3.0</v>
      </c>
      <c r="AO29" s="2">
        <v>3.0</v>
      </c>
      <c r="AP29" s="2">
        <v>3.0</v>
      </c>
    </row>
    <row r="30">
      <c r="A30" s="1">
        <v>43567.53119123843</v>
      </c>
      <c r="B30" s="2" t="s">
        <v>70</v>
      </c>
      <c r="C30" s="2">
        <v>3.0</v>
      </c>
      <c r="D30" s="2">
        <v>3.0</v>
      </c>
      <c r="E30" s="2">
        <v>3.0</v>
      </c>
      <c r="F30" s="2">
        <v>3.0</v>
      </c>
      <c r="G30" s="2">
        <v>3.0</v>
      </c>
      <c r="H30" s="2">
        <v>3.0</v>
      </c>
      <c r="I30" s="2">
        <v>3.0</v>
      </c>
      <c r="J30" s="2">
        <v>3.0</v>
      </c>
      <c r="K30" s="2">
        <v>3.0</v>
      </c>
      <c r="L30" s="2">
        <v>2.0</v>
      </c>
      <c r="M30" s="2">
        <v>3.0</v>
      </c>
      <c r="N30" s="2">
        <v>2.0</v>
      </c>
      <c r="O30" s="2">
        <v>3.0</v>
      </c>
      <c r="P30" s="2">
        <v>3.0</v>
      </c>
      <c r="Q30" s="2">
        <v>3.0</v>
      </c>
      <c r="R30" s="2">
        <v>3.0</v>
      </c>
      <c r="S30" s="2">
        <v>3.0</v>
      </c>
      <c r="T30" s="2">
        <v>2.0</v>
      </c>
      <c r="U30" s="2">
        <v>3.0</v>
      </c>
      <c r="V30" s="2">
        <v>3.0</v>
      </c>
      <c r="W30" s="2">
        <v>3.0</v>
      </c>
      <c r="X30" s="2">
        <v>3.0</v>
      </c>
      <c r="Y30" s="2">
        <v>3.0</v>
      </c>
      <c r="Z30" s="2">
        <v>3.0</v>
      </c>
      <c r="AA30" s="2">
        <v>3.0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2.0</v>
      </c>
      <c r="AO30" s="2">
        <v>3.0</v>
      </c>
      <c r="AP30" s="2">
        <v>3.0</v>
      </c>
    </row>
    <row r="31">
      <c r="A31" s="1">
        <v>43567.54161231482</v>
      </c>
      <c r="B31" s="2" t="s">
        <v>71</v>
      </c>
      <c r="C31" s="2">
        <v>3.0</v>
      </c>
      <c r="D31" s="2">
        <v>3.0</v>
      </c>
      <c r="E31" s="2">
        <v>3.0</v>
      </c>
      <c r="F31" s="2">
        <v>3.0</v>
      </c>
      <c r="G31" s="2">
        <v>3.0</v>
      </c>
      <c r="H31" s="2">
        <v>3.0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3.0</v>
      </c>
      <c r="U31" s="2">
        <v>3.0</v>
      </c>
      <c r="V31" s="2">
        <v>3.0</v>
      </c>
      <c r="W31" s="2">
        <v>3.0</v>
      </c>
      <c r="X31" s="2">
        <v>3.0</v>
      </c>
      <c r="Y31" s="2">
        <v>3.0</v>
      </c>
      <c r="Z31" s="2">
        <v>3.0</v>
      </c>
      <c r="AA31" s="2">
        <v>3.0</v>
      </c>
      <c r="AB31" s="2">
        <v>3.0</v>
      </c>
      <c r="AC31" s="2">
        <v>3.0</v>
      </c>
      <c r="AD31" s="2">
        <v>3.0</v>
      </c>
      <c r="AE31" s="2">
        <v>3.0</v>
      </c>
      <c r="AF31" s="2">
        <v>3.0</v>
      </c>
      <c r="AG31" s="2">
        <v>3.0</v>
      </c>
      <c r="AH31" s="2">
        <v>3.0</v>
      </c>
      <c r="AI31" s="2">
        <v>3.0</v>
      </c>
      <c r="AJ31" s="2">
        <v>3.0</v>
      </c>
      <c r="AK31" s="2">
        <v>3.0</v>
      </c>
      <c r="AL31" s="2">
        <v>3.0</v>
      </c>
      <c r="AM31" s="2">
        <v>3.0</v>
      </c>
      <c r="AN31" s="2">
        <v>3.0</v>
      </c>
      <c r="AO31" s="2">
        <v>3.0</v>
      </c>
      <c r="AP31" s="2">
        <v>3.0</v>
      </c>
    </row>
    <row r="32">
      <c r="A32" s="1">
        <v>43567.55450832176</v>
      </c>
      <c r="B32" s="2" t="s">
        <v>72</v>
      </c>
      <c r="C32" s="2">
        <v>3.0</v>
      </c>
      <c r="D32" s="2">
        <v>2.0</v>
      </c>
      <c r="E32" s="2">
        <v>3.0</v>
      </c>
      <c r="F32" s="2">
        <v>3.0</v>
      </c>
      <c r="G32" s="2">
        <v>3.0</v>
      </c>
      <c r="H32" s="2">
        <v>2.0</v>
      </c>
      <c r="I32" s="2">
        <v>3.0</v>
      </c>
      <c r="J32" s="2">
        <v>3.0</v>
      </c>
      <c r="K32" s="2">
        <v>3.0</v>
      </c>
      <c r="L32" s="2">
        <v>3.0</v>
      </c>
      <c r="M32" s="2">
        <v>3.0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3.0</v>
      </c>
      <c r="T32" s="2">
        <v>1.0</v>
      </c>
      <c r="U32" s="2">
        <v>3.0</v>
      </c>
      <c r="V32" s="2">
        <v>3.0</v>
      </c>
      <c r="W32" s="2">
        <v>3.0</v>
      </c>
      <c r="X32" s="2">
        <v>3.0</v>
      </c>
      <c r="Y32" s="2">
        <v>3.0</v>
      </c>
      <c r="Z32" s="2">
        <v>3.0</v>
      </c>
      <c r="AA32" s="2">
        <v>3.0</v>
      </c>
      <c r="AB32" s="2">
        <v>3.0</v>
      </c>
      <c r="AC32" s="2">
        <v>3.0</v>
      </c>
      <c r="AD32" s="2">
        <v>3.0</v>
      </c>
      <c r="AE32" s="2">
        <v>3.0</v>
      </c>
      <c r="AF32" s="2">
        <v>3.0</v>
      </c>
      <c r="AG32" s="2">
        <v>3.0</v>
      </c>
      <c r="AH32" s="2">
        <v>3.0</v>
      </c>
      <c r="AI32" s="2">
        <v>3.0</v>
      </c>
      <c r="AJ32" s="2">
        <v>3.0</v>
      </c>
      <c r="AK32" s="2">
        <v>3.0</v>
      </c>
      <c r="AL32" s="2">
        <v>3.0</v>
      </c>
      <c r="AM32" s="2">
        <v>3.0</v>
      </c>
      <c r="AN32" s="2">
        <v>3.0</v>
      </c>
      <c r="AO32" s="2">
        <v>3.0</v>
      </c>
      <c r="AP32" s="2">
        <v>3.0</v>
      </c>
    </row>
    <row r="33">
      <c r="A33" s="1">
        <v>43567.56969230324</v>
      </c>
      <c r="B33" s="2" t="s">
        <v>73</v>
      </c>
      <c r="C33" s="2">
        <v>3.0</v>
      </c>
      <c r="D33" s="2">
        <v>2.0</v>
      </c>
      <c r="E33" s="2">
        <v>3.0</v>
      </c>
      <c r="F33" s="2">
        <v>3.0</v>
      </c>
      <c r="G33" s="2">
        <v>3.0</v>
      </c>
      <c r="H33" s="2">
        <v>2.0</v>
      </c>
      <c r="I33" s="2">
        <v>3.0</v>
      </c>
      <c r="J33" s="2">
        <v>3.0</v>
      </c>
      <c r="K33" s="2">
        <v>3.0</v>
      </c>
      <c r="L33" s="2">
        <v>2.0</v>
      </c>
      <c r="M33" s="2">
        <v>3.0</v>
      </c>
      <c r="N33" s="2">
        <v>3.0</v>
      </c>
      <c r="O33" s="2">
        <v>3.0</v>
      </c>
      <c r="P33" s="2">
        <v>2.0</v>
      </c>
      <c r="Q33" s="2">
        <v>3.0</v>
      </c>
      <c r="R33" s="2">
        <v>1.0</v>
      </c>
      <c r="S33" s="2">
        <v>3.0</v>
      </c>
      <c r="T33" s="2">
        <v>2.0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3.0</v>
      </c>
      <c r="AA33" s="2">
        <v>2.0</v>
      </c>
      <c r="AB33" s="2">
        <v>2.0</v>
      </c>
      <c r="AC33" s="2">
        <v>3.0</v>
      </c>
      <c r="AD33" s="2">
        <v>3.0</v>
      </c>
      <c r="AE33" s="2">
        <v>3.0</v>
      </c>
      <c r="AF33" s="2">
        <v>2.0</v>
      </c>
      <c r="AG33" s="2">
        <v>3.0</v>
      </c>
      <c r="AH33" s="2">
        <v>3.0</v>
      </c>
      <c r="AI33" s="2">
        <v>3.0</v>
      </c>
      <c r="AJ33" s="2">
        <v>2.0</v>
      </c>
      <c r="AK33" s="2">
        <v>3.0</v>
      </c>
      <c r="AL33" s="2">
        <v>3.0</v>
      </c>
      <c r="AM33" s="2">
        <v>3.0</v>
      </c>
      <c r="AN33" s="2">
        <v>2.0</v>
      </c>
      <c r="AO33" s="2">
        <v>3.0</v>
      </c>
      <c r="AP33" s="2">
        <v>3.0</v>
      </c>
    </row>
    <row r="34">
      <c r="A34" s="1">
        <v>43567.56997662037</v>
      </c>
      <c r="B34" s="2" t="s">
        <v>74</v>
      </c>
      <c r="C34" s="2">
        <v>3.0</v>
      </c>
      <c r="D34" s="2">
        <v>3.0</v>
      </c>
      <c r="E34" s="2">
        <v>3.0</v>
      </c>
      <c r="F34" s="2">
        <v>3.0</v>
      </c>
      <c r="G34" s="2">
        <v>3.0</v>
      </c>
      <c r="H34" s="2">
        <v>3.0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3.0</v>
      </c>
      <c r="P34" s="2">
        <v>3.0</v>
      </c>
      <c r="Q34" s="2">
        <v>3.0</v>
      </c>
      <c r="R34" s="2">
        <v>3.0</v>
      </c>
      <c r="S34" s="2">
        <v>3.0</v>
      </c>
      <c r="T34" s="2">
        <v>3.0</v>
      </c>
      <c r="U34" s="2">
        <v>3.0</v>
      </c>
      <c r="V34" s="2">
        <v>3.0</v>
      </c>
      <c r="W34" s="2">
        <v>3.0</v>
      </c>
      <c r="X34" s="2">
        <v>3.0</v>
      </c>
      <c r="Y34" s="2">
        <v>3.0</v>
      </c>
      <c r="Z34" s="2">
        <v>3.0</v>
      </c>
      <c r="AA34" s="2">
        <v>3.0</v>
      </c>
      <c r="AB34" s="2">
        <v>3.0</v>
      </c>
      <c r="AC34" s="2">
        <v>3.0</v>
      </c>
      <c r="AD34" s="2">
        <v>3.0</v>
      </c>
      <c r="AE34" s="2">
        <v>3.0</v>
      </c>
      <c r="AF34" s="2">
        <v>3.0</v>
      </c>
      <c r="AG34" s="2">
        <v>3.0</v>
      </c>
      <c r="AH34" s="2">
        <v>3.0</v>
      </c>
      <c r="AI34" s="2">
        <v>3.0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3.0</v>
      </c>
    </row>
    <row r="35">
      <c r="A35" s="1">
        <v>43567.572660474536</v>
      </c>
      <c r="B35" s="2" t="s">
        <v>75</v>
      </c>
      <c r="C35" s="2">
        <v>3.0</v>
      </c>
      <c r="D35" s="2">
        <v>3.0</v>
      </c>
      <c r="E35" s="2">
        <v>3.0</v>
      </c>
      <c r="F35" s="2">
        <v>3.0</v>
      </c>
      <c r="G35" s="2">
        <v>3.0</v>
      </c>
      <c r="H35" s="2">
        <v>3.0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2.0</v>
      </c>
      <c r="O35" s="2">
        <v>3.0</v>
      </c>
      <c r="P35" s="2">
        <v>3.0</v>
      </c>
      <c r="Q35" s="2">
        <v>3.0</v>
      </c>
      <c r="R35" s="2">
        <v>3.0</v>
      </c>
      <c r="S35" s="2">
        <v>3.0</v>
      </c>
      <c r="T35" s="2">
        <v>3.0</v>
      </c>
      <c r="U35" s="2">
        <v>3.0</v>
      </c>
      <c r="V35" s="2">
        <v>3.0</v>
      </c>
      <c r="W35" s="2">
        <v>3.0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3.0</v>
      </c>
      <c r="AD35" s="2">
        <v>3.0</v>
      </c>
      <c r="AE35" s="2">
        <v>3.0</v>
      </c>
      <c r="AF35" s="2">
        <v>3.0</v>
      </c>
      <c r="AG35" s="2">
        <v>3.0</v>
      </c>
      <c r="AH35" s="2">
        <v>3.0</v>
      </c>
      <c r="AI35" s="2">
        <v>3.0</v>
      </c>
      <c r="AJ35" s="2">
        <v>3.0</v>
      </c>
      <c r="AK35" s="2">
        <v>3.0</v>
      </c>
      <c r="AL35" s="2">
        <v>3.0</v>
      </c>
      <c r="AM35" s="2">
        <v>3.0</v>
      </c>
      <c r="AN35" s="2">
        <v>3.0</v>
      </c>
      <c r="AO35" s="2">
        <v>3.0</v>
      </c>
      <c r="AP35" s="2">
        <v>3.0</v>
      </c>
    </row>
    <row r="36">
      <c r="A36" s="1">
        <v>43567.57514861111</v>
      </c>
      <c r="B36" s="2" t="s">
        <v>76</v>
      </c>
      <c r="C36" s="2">
        <v>3.0</v>
      </c>
      <c r="D36" s="2">
        <v>2.0</v>
      </c>
      <c r="E36" s="2">
        <v>2.0</v>
      </c>
      <c r="F36" s="2">
        <v>2.0</v>
      </c>
      <c r="G36" s="2">
        <v>3.0</v>
      </c>
      <c r="H36" s="2">
        <v>3.0</v>
      </c>
      <c r="I36" s="2">
        <v>3.0</v>
      </c>
      <c r="J36" s="2">
        <v>3.0</v>
      </c>
      <c r="K36" s="2">
        <v>3.0</v>
      </c>
      <c r="L36" s="2">
        <v>2.0</v>
      </c>
      <c r="M36" s="2">
        <v>3.0</v>
      </c>
      <c r="N36" s="2">
        <v>3.0</v>
      </c>
      <c r="O36" s="2">
        <v>3.0</v>
      </c>
      <c r="P36" s="2">
        <v>2.0</v>
      </c>
      <c r="Q36" s="2">
        <v>2.0</v>
      </c>
      <c r="R36" s="2">
        <v>2.0</v>
      </c>
      <c r="S36" s="2">
        <v>3.0</v>
      </c>
      <c r="T36" s="2">
        <v>2.0</v>
      </c>
      <c r="U36" s="2">
        <v>3.0</v>
      </c>
      <c r="V36" s="2">
        <v>2.0</v>
      </c>
      <c r="W36" s="2">
        <v>3.0</v>
      </c>
      <c r="X36" s="2">
        <v>2.0</v>
      </c>
      <c r="Y36" s="2">
        <v>3.0</v>
      </c>
      <c r="Z36" s="2">
        <v>2.0</v>
      </c>
      <c r="AA36" s="2">
        <v>2.0</v>
      </c>
      <c r="AB36" s="2">
        <v>2.0</v>
      </c>
      <c r="AC36" s="2">
        <v>2.0</v>
      </c>
      <c r="AD36" s="2">
        <v>2.0</v>
      </c>
      <c r="AE36" s="2">
        <v>3.0</v>
      </c>
      <c r="AF36" s="2">
        <v>2.0</v>
      </c>
      <c r="AG36" s="2">
        <v>2.0</v>
      </c>
      <c r="AH36" s="2">
        <v>2.0</v>
      </c>
      <c r="AI36" s="2">
        <v>2.0</v>
      </c>
      <c r="AJ36" s="2">
        <v>2.0</v>
      </c>
      <c r="AK36" s="2">
        <v>1.0</v>
      </c>
      <c r="AL36" s="2">
        <v>2.0</v>
      </c>
      <c r="AM36" s="2">
        <v>3.0</v>
      </c>
      <c r="AN36" s="2">
        <v>3.0</v>
      </c>
      <c r="AO36" s="2">
        <v>3.0</v>
      </c>
      <c r="AP36" s="2">
        <v>3.0</v>
      </c>
    </row>
    <row r="37">
      <c r="A37" s="1">
        <v>43567.59056670139</v>
      </c>
      <c r="B37" s="2" t="s">
        <v>77</v>
      </c>
      <c r="C37" s="2">
        <v>3.0</v>
      </c>
      <c r="D37" s="2">
        <v>3.0</v>
      </c>
      <c r="E37" s="2">
        <v>3.0</v>
      </c>
      <c r="F37" s="2">
        <v>3.0</v>
      </c>
      <c r="G37" s="2">
        <v>3.0</v>
      </c>
      <c r="H37" s="2">
        <v>3.0</v>
      </c>
      <c r="I37" s="2">
        <v>3.0</v>
      </c>
      <c r="J37" s="2">
        <v>3.0</v>
      </c>
      <c r="K37" s="2">
        <v>3.0</v>
      </c>
      <c r="L37" s="2">
        <v>3.0</v>
      </c>
      <c r="M37" s="2">
        <v>3.0</v>
      </c>
      <c r="N37" s="2">
        <v>3.0</v>
      </c>
      <c r="O37" s="2">
        <v>3.0</v>
      </c>
      <c r="P37" s="2">
        <v>3.0</v>
      </c>
      <c r="Q37" s="2">
        <v>3.0</v>
      </c>
      <c r="R37" s="2">
        <v>3.0</v>
      </c>
      <c r="S37" s="2">
        <v>3.0</v>
      </c>
      <c r="T37" s="2">
        <v>3.0</v>
      </c>
      <c r="U37" s="2">
        <v>3.0</v>
      </c>
      <c r="V37" s="2">
        <v>3.0</v>
      </c>
      <c r="W37" s="2">
        <v>3.0</v>
      </c>
      <c r="X37" s="2">
        <v>3.0</v>
      </c>
      <c r="Y37" s="2">
        <v>3.0</v>
      </c>
      <c r="Z37" s="2">
        <v>3.0</v>
      </c>
      <c r="AA37" s="2">
        <v>3.0</v>
      </c>
      <c r="AB37" s="2">
        <v>3.0</v>
      </c>
      <c r="AC37" s="2">
        <v>3.0</v>
      </c>
      <c r="AD37" s="2">
        <v>3.0</v>
      </c>
      <c r="AE37" s="2">
        <v>3.0</v>
      </c>
      <c r="AF37" s="2">
        <v>3.0</v>
      </c>
      <c r="AG37" s="2">
        <v>3.0</v>
      </c>
      <c r="AH37" s="2">
        <v>3.0</v>
      </c>
      <c r="AI37" s="2">
        <v>3.0</v>
      </c>
      <c r="AJ37" s="2">
        <v>3.0</v>
      </c>
      <c r="AK37" s="2">
        <v>3.0</v>
      </c>
      <c r="AL37" s="2">
        <v>3.0</v>
      </c>
      <c r="AM37" s="2">
        <v>3.0</v>
      </c>
      <c r="AN37" s="2">
        <v>3.0</v>
      </c>
      <c r="AO37" s="2">
        <v>3.0</v>
      </c>
      <c r="AP37" s="2">
        <v>3.0</v>
      </c>
    </row>
    <row r="38">
      <c r="A38" s="1">
        <v>43567.59253246528</v>
      </c>
      <c r="B38" s="2" t="s">
        <v>78</v>
      </c>
      <c r="C38" s="2">
        <v>3.0</v>
      </c>
      <c r="D38" s="2">
        <v>3.0</v>
      </c>
      <c r="E38" s="2">
        <v>3.0</v>
      </c>
      <c r="F38" s="2">
        <v>3.0</v>
      </c>
      <c r="G38" s="2">
        <v>3.0</v>
      </c>
      <c r="H38" s="2">
        <v>3.0</v>
      </c>
      <c r="I38" s="2">
        <v>3.0</v>
      </c>
      <c r="J38" s="2">
        <v>3.0</v>
      </c>
      <c r="K38" s="2">
        <v>3.0</v>
      </c>
      <c r="L38" s="2">
        <v>2.0</v>
      </c>
      <c r="M38" s="2">
        <v>3.0</v>
      </c>
      <c r="N38" s="2">
        <v>2.0</v>
      </c>
      <c r="O38" s="2">
        <v>3.0</v>
      </c>
      <c r="P38" s="2">
        <v>2.0</v>
      </c>
      <c r="Q38" s="2">
        <v>3.0</v>
      </c>
      <c r="R38" s="2">
        <v>2.0</v>
      </c>
      <c r="S38" s="2">
        <v>2.0</v>
      </c>
      <c r="T38" s="2">
        <v>2.0</v>
      </c>
      <c r="U38" s="2">
        <v>3.0</v>
      </c>
      <c r="V38" s="2">
        <v>3.0</v>
      </c>
      <c r="W38" s="2">
        <v>3.0</v>
      </c>
      <c r="X38" s="2">
        <v>2.0</v>
      </c>
      <c r="Y38" s="2">
        <v>3.0</v>
      </c>
      <c r="Z38" s="2">
        <v>3.0</v>
      </c>
      <c r="AA38" s="2">
        <v>3.0</v>
      </c>
      <c r="AB38" s="2">
        <v>3.0</v>
      </c>
      <c r="AC38" s="2">
        <v>3.0</v>
      </c>
      <c r="AD38" s="2">
        <v>3.0</v>
      </c>
      <c r="AE38" s="2">
        <v>3.0</v>
      </c>
      <c r="AF38" s="2">
        <v>2.0</v>
      </c>
      <c r="AG38" s="2">
        <v>3.0</v>
      </c>
      <c r="AH38" s="2">
        <v>3.0</v>
      </c>
      <c r="AI38" s="2">
        <v>2.0</v>
      </c>
      <c r="AJ38" s="2">
        <v>2.0</v>
      </c>
      <c r="AK38" s="2">
        <v>3.0</v>
      </c>
      <c r="AL38" s="2">
        <v>2.0</v>
      </c>
      <c r="AM38" s="2">
        <v>3.0</v>
      </c>
      <c r="AN38" s="2">
        <v>3.0</v>
      </c>
      <c r="AO38" s="2">
        <v>3.0</v>
      </c>
      <c r="AP38" s="2">
        <v>3.0</v>
      </c>
    </row>
    <row r="39">
      <c r="A39" s="1">
        <v>43567.647925983794</v>
      </c>
      <c r="B39" s="2" t="s">
        <v>79</v>
      </c>
      <c r="C39" s="2">
        <v>3.0</v>
      </c>
      <c r="D39" s="2">
        <v>3.0</v>
      </c>
      <c r="E39" s="2">
        <v>3.0</v>
      </c>
      <c r="F39" s="2">
        <v>3.0</v>
      </c>
      <c r="G39" s="2">
        <v>3.0</v>
      </c>
      <c r="H39" s="2">
        <v>2.0</v>
      </c>
      <c r="I39" s="2">
        <v>3.0</v>
      </c>
      <c r="J39" s="2">
        <v>3.0</v>
      </c>
      <c r="K39" s="2">
        <v>3.0</v>
      </c>
      <c r="L39" s="2">
        <v>3.0</v>
      </c>
      <c r="M39" s="2">
        <v>3.0</v>
      </c>
      <c r="N39" s="2">
        <v>3.0</v>
      </c>
      <c r="O39" s="2">
        <v>3.0</v>
      </c>
      <c r="P39" s="2">
        <v>3.0</v>
      </c>
      <c r="Q39" s="2">
        <v>3.0</v>
      </c>
      <c r="R39" s="2">
        <v>3.0</v>
      </c>
      <c r="S39" s="2">
        <v>2.0</v>
      </c>
      <c r="T39" s="2">
        <v>2.0</v>
      </c>
      <c r="U39" s="2">
        <v>3.0</v>
      </c>
      <c r="V39" s="2">
        <v>3.0</v>
      </c>
      <c r="W39" s="2">
        <v>3.0</v>
      </c>
      <c r="X39" s="2">
        <v>3.0</v>
      </c>
      <c r="Y39" s="2">
        <v>3.0</v>
      </c>
      <c r="Z39" s="2">
        <v>3.0</v>
      </c>
      <c r="AA39" s="2">
        <v>3.0</v>
      </c>
      <c r="AB39" s="2">
        <v>3.0</v>
      </c>
      <c r="AC39" s="2">
        <v>3.0</v>
      </c>
      <c r="AD39" s="2">
        <v>3.0</v>
      </c>
      <c r="AE39" s="2">
        <v>3.0</v>
      </c>
      <c r="AF39" s="2">
        <v>3.0</v>
      </c>
      <c r="AG39" s="2">
        <v>3.0</v>
      </c>
      <c r="AH39" s="2">
        <v>3.0</v>
      </c>
      <c r="AI39" s="2">
        <v>2.0</v>
      </c>
      <c r="AJ39" s="2">
        <v>2.0</v>
      </c>
      <c r="AK39" s="2">
        <v>2.0</v>
      </c>
      <c r="AL39" s="2">
        <v>3.0</v>
      </c>
      <c r="AM39" s="2">
        <v>3.0</v>
      </c>
      <c r="AN39" s="2">
        <v>3.0</v>
      </c>
      <c r="AO39" s="2">
        <v>3.0</v>
      </c>
      <c r="AP39" s="2">
        <v>3.0</v>
      </c>
    </row>
    <row r="40">
      <c r="A40" s="1">
        <v>43567.6957153125</v>
      </c>
      <c r="B40" s="2" t="s">
        <v>80</v>
      </c>
      <c r="C40" s="2">
        <v>3.0</v>
      </c>
      <c r="D40" s="2">
        <v>3.0</v>
      </c>
      <c r="E40" s="2">
        <v>3.0</v>
      </c>
      <c r="F40" s="2">
        <v>3.0</v>
      </c>
      <c r="G40" s="2">
        <v>3.0</v>
      </c>
      <c r="H40" s="2">
        <v>3.0</v>
      </c>
      <c r="I40" s="2">
        <v>3.0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3.0</v>
      </c>
      <c r="P40" s="2">
        <v>3.0</v>
      </c>
      <c r="Q40" s="2">
        <v>3.0</v>
      </c>
      <c r="R40" s="2">
        <v>3.0</v>
      </c>
      <c r="S40" s="2">
        <v>3.0</v>
      </c>
      <c r="T40" s="2">
        <v>3.0</v>
      </c>
      <c r="U40" s="2">
        <v>3.0</v>
      </c>
      <c r="V40" s="2">
        <v>3.0</v>
      </c>
      <c r="W40" s="2">
        <v>3.0</v>
      </c>
      <c r="X40" s="2">
        <v>3.0</v>
      </c>
      <c r="Y40" s="2">
        <v>3.0</v>
      </c>
      <c r="Z40" s="2">
        <v>3.0</v>
      </c>
      <c r="AA40" s="2">
        <v>3.0</v>
      </c>
      <c r="AB40" s="2">
        <v>3.0</v>
      </c>
      <c r="AC40" s="2">
        <v>3.0</v>
      </c>
      <c r="AD40" s="2">
        <v>3.0</v>
      </c>
      <c r="AE40" s="2">
        <v>3.0</v>
      </c>
      <c r="AF40" s="2">
        <v>3.0</v>
      </c>
      <c r="AG40" s="2">
        <v>3.0</v>
      </c>
      <c r="AH40" s="2">
        <v>3.0</v>
      </c>
      <c r="AI40" s="2">
        <v>3.0</v>
      </c>
      <c r="AJ40" s="2">
        <v>3.0</v>
      </c>
      <c r="AK40" s="2">
        <v>3.0</v>
      </c>
      <c r="AL40" s="2">
        <v>3.0</v>
      </c>
      <c r="AM40" s="2">
        <v>3.0</v>
      </c>
      <c r="AN40" s="2">
        <v>3.0</v>
      </c>
      <c r="AO40" s="2">
        <v>3.0</v>
      </c>
      <c r="AP40" s="2">
        <v>3.0</v>
      </c>
    </row>
    <row r="41">
      <c r="A41" s="1">
        <v>43567.699743136574</v>
      </c>
      <c r="B41" s="2" t="s">
        <v>81</v>
      </c>
      <c r="C41" s="2">
        <v>3.0</v>
      </c>
      <c r="D41" s="2">
        <v>3.0</v>
      </c>
      <c r="E41" s="2">
        <v>3.0</v>
      </c>
      <c r="F41" s="2">
        <v>3.0</v>
      </c>
      <c r="G41" s="2">
        <v>3.0</v>
      </c>
      <c r="H41" s="2">
        <v>3.0</v>
      </c>
      <c r="I41" s="2">
        <v>3.0</v>
      </c>
      <c r="J41" s="2">
        <v>3.0</v>
      </c>
      <c r="K41" s="2">
        <v>3.0</v>
      </c>
      <c r="L41" s="2">
        <v>3.0</v>
      </c>
      <c r="M41" s="2">
        <v>3.0</v>
      </c>
      <c r="N41" s="2">
        <v>3.0</v>
      </c>
      <c r="O41" s="2">
        <v>3.0</v>
      </c>
      <c r="P41" s="2">
        <v>3.0</v>
      </c>
      <c r="Q41" s="2">
        <v>3.0</v>
      </c>
      <c r="R41" s="2">
        <v>3.0</v>
      </c>
      <c r="S41" s="2">
        <v>3.0</v>
      </c>
      <c r="T41" s="2">
        <v>3.0</v>
      </c>
      <c r="U41" s="2">
        <v>3.0</v>
      </c>
      <c r="V41" s="2">
        <v>3.0</v>
      </c>
      <c r="W41" s="2">
        <v>3.0</v>
      </c>
      <c r="X41" s="2">
        <v>3.0</v>
      </c>
      <c r="Y41" s="2">
        <v>3.0</v>
      </c>
      <c r="Z41" s="2">
        <v>3.0</v>
      </c>
      <c r="AA41" s="2">
        <v>3.0</v>
      </c>
      <c r="AB41" s="2">
        <v>3.0</v>
      </c>
      <c r="AC41" s="2">
        <v>3.0</v>
      </c>
      <c r="AD41" s="2">
        <v>3.0</v>
      </c>
      <c r="AE41" s="2">
        <v>3.0</v>
      </c>
      <c r="AF41" s="2">
        <v>3.0</v>
      </c>
      <c r="AG41" s="2">
        <v>3.0</v>
      </c>
      <c r="AH41" s="2">
        <v>3.0</v>
      </c>
      <c r="AI41" s="2">
        <v>3.0</v>
      </c>
      <c r="AJ41" s="2">
        <v>3.0</v>
      </c>
      <c r="AK41" s="2">
        <v>3.0</v>
      </c>
      <c r="AL41" s="2">
        <v>3.0</v>
      </c>
      <c r="AM41" s="2">
        <v>3.0</v>
      </c>
      <c r="AN41" s="2">
        <v>3.0</v>
      </c>
      <c r="AO41" s="2">
        <v>3.0</v>
      </c>
      <c r="AP41" s="2">
        <v>3.0</v>
      </c>
    </row>
    <row r="42">
      <c r="A42" s="1">
        <v>43567.70952379629</v>
      </c>
      <c r="B42" s="2" t="s">
        <v>82</v>
      </c>
      <c r="C42" s="2">
        <v>3.0</v>
      </c>
      <c r="D42" s="2">
        <v>3.0</v>
      </c>
      <c r="E42" s="2">
        <v>3.0</v>
      </c>
      <c r="F42" s="2">
        <v>3.0</v>
      </c>
      <c r="G42" s="2">
        <v>3.0</v>
      </c>
      <c r="H42" s="2">
        <v>3.0</v>
      </c>
      <c r="I42" s="2">
        <v>3.0</v>
      </c>
      <c r="J42" s="2">
        <v>3.0</v>
      </c>
      <c r="K42" s="2">
        <v>3.0</v>
      </c>
      <c r="L42" s="2">
        <v>3.0</v>
      </c>
      <c r="M42" s="2">
        <v>3.0</v>
      </c>
      <c r="N42" s="2">
        <v>3.0</v>
      </c>
      <c r="O42" s="2">
        <v>3.0</v>
      </c>
      <c r="P42" s="2">
        <v>3.0</v>
      </c>
      <c r="Q42" s="2">
        <v>3.0</v>
      </c>
      <c r="R42" s="2">
        <v>3.0</v>
      </c>
      <c r="S42" s="2">
        <v>3.0</v>
      </c>
      <c r="T42" s="2">
        <v>3.0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3.0</v>
      </c>
      <c r="AA42" s="2">
        <v>3.0</v>
      </c>
      <c r="AB42" s="2">
        <v>3.0</v>
      </c>
      <c r="AC42" s="2">
        <v>3.0</v>
      </c>
      <c r="AD42" s="2">
        <v>3.0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</row>
    <row r="43">
      <c r="A43" s="1">
        <v>43567.72746715278</v>
      </c>
      <c r="B43" s="2" t="s">
        <v>83</v>
      </c>
      <c r="C43" s="2">
        <v>3.0</v>
      </c>
      <c r="D43" s="2">
        <v>3.0</v>
      </c>
      <c r="E43" s="2">
        <v>3.0</v>
      </c>
      <c r="F43" s="2">
        <v>3.0</v>
      </c>
      <c r="G43" s="2">
        <v>3.0</v>
      </c>
      <c r="H43" s="2">
        <v>3.0</v>
      </c>
      <c r="I43" s="2">
        <v>3.0</v>
      </c>
      <c r="J43" s="2">
        <v>3.0</v>
      </c>
      <c r="K43" s="2">
        <v>3.0</v>
      </c>
      <c r="L43" s="2">
        <v>2.0</v>
      </c>
      <c r="M43" s="2">
        <v>3.0</v>
      </c>
      <c r="N43" s="2">
        <v>3.0</v>
      </c>
      <c r="O43" s="2">
        <v>3.0</v>
      </c>
      <c r="P43" s="2">
        <v>2.0</v>
      </c>
      <c r="Q43" s="2">
        <v>3.0</v>
      </c>
      <c r="R43" s="2">
        <v>2.0</v>
      </c>
      <c r="S43" s="2">
        <v>2.0</v>
      </c>
      <c r="T43" s="2">
        <v>2.0</v>
      </c>
      <c r="U43" s="2">
        <v>2.0</v>
      </c>
      <c r="V43" s="2">
        <v>2.0</v>
      </c>
      <c r="W43" s="2">
        <v>3.0</v>
      </c>
      <c r="X43" s="2">
        <v>2.0</v>
      </c>
      <c r="Y43" s="2">
        <v>3.0</v>
      </c>
      <c r="Z43" s="2">
        <v>2.0</v>
      </c>
      <c r="AA43" s="2">
        <v>2.0</v>
      </c>
      <c r="AB43" s="2">
        <v>2.0</v>
      </c>
      <c r="AC43" s="2">
        <v>2.0</v>
      </c>
      <c r="AD43" s="2">
        <v>2.0</v>
      </c>
      <c r="AE43" s="2">
        <v>3.0</v>
      </c>
      <c r="AF43" s="2">
        <v>3.0</v>
      </c>
      <c r="AG43" s="2">
        <v>3.0</v>
      </c>
      <c r="AH43" s="2">
        <v>3.0</v>
      </c>
      <c r="AI43" s="2">
        <v>3.0</v>
      </c>
      <c r="AJ43" s="2">
        <v>2.0</v>
      </c>
      <c r="AK43" s="2">
        <v>3.0</v>
      </c>
      <c r="AL43" s="2">
        <v>2.0</v>
      </c>
      <c r="AM43" s="2">
        <v>3.0</v>
      </c>
      <c r="AN43" s="2">
        <v>3.0</v>
      </c>
      <c r="AO43" s="2">
        <v>3.0</v>
      </c>
      <c r="AP43" s="2">
        <v>3.0</v>
      </c>
    </row>
    <row r="44">
      <c r="A44" s="1">
        <v>43567.75302528935</v>
      </c>
      <c r="B44" s="2" t="s">
        <v>84</v>
      </c>
      <c r="C44" s="2">
        <v>3.0</v>
      </c>
      <c r="D44" s="2">
        <v>3.0</v>
      </c>
      <c r="E44" s="2">
        <v>3.0</v>
      </c>
      <c r="F44" s="2">
        <v>3.0</v>
      </c>
      <c r="G44" s="2">
        <v>3.0</v>
      </c>
      <c r="H44" s="2">
        <v>2.0</v>
      </c>
      <c r="I44" s="2">
        <v>3.0</v>
      </c>
      <c r="J44" s="2">
        <v>3.0</v>
      </c>
      <c r="K44" s="2">
        <v>3.0</v>
      </c>
      <c r="L44" s="2">
        <v>2.0</v>
      </c>
      <c r="M44" s="2">
        <v>3.0</v>
      </c>
      <c r="N44" s="2">
        <v>3.0</v>
      </c>
      <c r="O44" s="2">
        <v>3.0</v>
      </c>
      <c r="P44" s="2">
        <v>3.0</v>
      </c>
      <c r="Q44" s="2">
        <v>3.0</v>
      </c>
      <c r="R44" s="2">
        <v>2.0</v>
      </c>
      <c r="S44" s="2">
        <v>3.0</v>
      </c>
      <c r="T44" s="2">
        <v>2.0</v>
      </c>
      <c r="U44" s="2">
        <v>3.0</v>
      </c>
      <c r="V44" s="2">
        <v>3.0</v>
      </c>
      <c r="W44" s="2">
        <v>3.0</v>
      </c>
      <c r="X44" s="2">
        <v>3.0</v>
      </c>
      <c r="Y44" s="2">
        <v>3.0</v>
      </c>
      <c r="Z44" s="2">
        <v>3.0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2.0</v>
      </c>
      <c r="AK44" s="2">
        <v>3.0</v>
      </c>
      <c r="AL44" s="2">
        <v>3.0</v>
      </c>
      <c r="AM44" s="2">
        <v>3.0</v>
      </c>
      <c r="AN44" s="2">
        <v>2.0</v>
      </c>
      <c r="AO44" s="2">
        <v>3.0</v>
      </c>
      <c r="AP44" s="2">
        <v>3.0</v>
      </c>
    </row>
    <row r="45">
      <c r="A45" s="1">
        <v>43568.13996905093</v>
      </c>
      <c r="B45" s="2" t="s">
        <v>85</v>
      </c>
      <c r="C45" s="2">
        <v>3.0</v>
      </c>
      <c r="D45" s="2">
        <v>3.0</v>
      </c>
      <c r="E45" s="2">
        <v>3.0</v>
      </c>
      <c r="F45" s="2">
        <v>3.0</v>
      </c>
      <c r="G45" s="2">
        <v>3.0</v>
      </c>
      <c r="H45" s="2">
        <v>3.0</v>
      </c>
      <c r="I45" s="2">
        <v>3.0</v>
      </c>
      <c r="J45" s="2">
        <v>3.0</v>
      </c>
      <c r="K45" s="2">
        <v>2.0</v>
      </c>
      <c r="L45" s="2">
        <v>2.0</v>
      </c>
      <c r="M45" s="2">
        <v>2.0</v>
      </c>
      <c r="N45" s="2">
        <v>2.0</v>
      </c>
      <c r="O45" s="2">
        <v>3.0</v>
      </c>
      <c r="P45" s="2">
        <v>3.0</v>
      </c>
      <c r="Q45" s="2">
        <v>3.0</v>
      </c>
      <c r="R45" s="2">
        <v>3.0</v>
      </c>
      <c r="S45" s="2">
        <v>3.0</v>
      </c>
      <c r="T45" s="2">
        <v>3.0</v>
      </c>
      <c r="U45" s="2">
        <v>3.0</v>
      </c>
      <c r="V45" s="2">
        <v>3.0</v>
      </c>
      <c r="W45" s="2">
        <v>3.0</v>
      </c>
      <c r="X45" s="2">
        <v>3.0</v>
      </c>
      <c r="Y45" s="2">
        <v>3.0</v>
      </c>
      <c r="Z45" s="2">
        <v>3.0</v>
      </c>
      <c r="AA45" s="2">
        <v>3.0</v>
      </c>
      <c r="AB45" s="2">
        <v>3.0</v>
      </c>
      <c r="AC45" s="2">
        <v>3.0</v>
      </c>
      <c r="AD45" s="2">
        <v>3.0</v>
      </c>
      <c r="AE45" s="2">
        <v>3.0</v>
      </c>
      <c r="AF45" s="2">
        <v>3.0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3.0</v>
      </c>
      <c r="AM45" s="2">
        <v>3.0</v>
      </c>
      <c r="AN45" s="2">
        <v>3.0</v>
      </c>
      <c r="AO45" s="2">
        <v>3.0</v>
      </c>
      <c r="AP45" s="2">
        <v>3.0</v>
      </c>
    </row>
    <row r="46">
      <c r="A46" s="1">
        <v>43568.262424016204</v>
      </c>
      <c r="B46" s="2" t="s">
        <v>86</v>
      </c>
      <c r="C46" s="2">
        <v>3.0</v>
      </c>
      <c r="D46" s="2">
        <v>3.0</v>
      </c>
      <c r="E46" s="2">
        <v>3.0</v>
      </c>
      <c r="F46" s="2">
        <v>3.0</v>
      </c>
      <c r="G46" s="2">
        <v>3.0</v>
      </c>
      <c r="H46" s="2">
        <v>3.0</v>
      </c>
      <c r="I46" s="2">
        <v>3.0</v>
      </c>
      <c r="J46" s="2">
        <v>3.0</v>
      </c>
      <c r="K46" s="2">
        <v>3.0</v>
      </c>
      <c r="L46" s="2">
        <v>3.0</v>
      </c>
      <c r="M46" s="2">
        <v>3.0</v>
      </c>
      <c r="N46" s="2">
        <v>3.0</v>
      </c>
      <c r="O46" s="2">
        <v>3.0</v>
      </c>
      <c r="P46" s="2">
        <v>3.0</v>
      </c>
      <c r="Q46" s="2">
        <v>3.0</v>
      </c>
      <c r="R46" s="2">
        <v>3.0</v>
      </c>
      <c r="S46" s="2">
        <v>3.0</v>
      </c>
      <c r="T46" s="2">
        <v>3.0</v>
      </c>
      <c r="U46" s="2">
        <v>3.0</v>
      </c>
      <c r="V46" s="2">
        <v>3.0</v>
      </c>
      <c r="W46" s="2">
        <v>3.0</v>
      </c>
      <c r="X46" s="2">
        <v>3.0</v>
      </c>
      <c r="Y46" s="2">
        <v>3.0</v>
      </c>
      <c r="Z46" s="2">
        <v>3.0</v>
      </c>
      <c r="AA46" s="2">
        <v>3.0</v>
      </c>
      <c r="AB46" s="2">
        <v>3.0</v>
      </c>
      <c r="AC46" s="2">
        <v>3.0</v>
      </c>
      <c r="AD46" s="2">
        <v>3.0</v>
      </c>
      <c r="AE46" s="2">
        <v>3.0</v>
      </c>
      <c r="AF46" s="2">
        <v>3.0</v>
      </c>
      <c r="AG46" s="2">
        <v>3.0</v>
      </c>
      <c r="AH46" s="2">
        <v>3.0</v>
      </c>
      <c r="AI46" s="2">
        <v>3.0</v>
      </c>
      <c r="AJ46" s="2">
        <v>3.0</v>
      </c>
      <c r="AK46" s="2">
        <v>3.0</v>
      </c>
      <c r="AL46" s="2">
        <v>3.0</v>
      </c>
      <c r="AM46" s="2">
        <v>3.0</v>
      </c>
      <c r="AN46" s="2">
        <v>3.0</v>
      </c>
      <c r="AO46" s="2">
        <v>3.0</v>
      </c>
      <c r="AP46" s="2">
        <v>3.0</v>
      </c>
    </row>
    <row r="47">
      <c r="A47" s="1">
        <v>43568.26681383102</v>
      </c>
      <c r="B47" s="2" t="s">
        <v>87</v>
      </c>
      <c r="C47" s="2">
        <v>2.0</v>
      </c>
      <c r="D47" s="2">
        <v>2.0</v>
      </c>
      <c r="E47" s="2">
        <v>3.0</v>
      </c>
      <c r="F47" s="2">
        <v>3.0</v>
      </c>
      <c r="G47" s="2">
        <v>3.0</v>
      </c>
      <c r="H47" s="2">
        <v>3.0</v>
      </c>
      <c r="I47" s="2">
        <v>3.0</v>
      </c>
      <c r="J47" s="2">
        <v>3.0</v>
      </c>
      <c r="K47" s="2">
        <v>2.0</v>
      </c>
      <c r="L47" s="2">
        <v>2.0</v>
      </c>
      <c r="M47" s="2">
        <v>3.0</v>
      </c>
      <c r="N47" s="2">
        <v>3.0</v>
      </c>
      <c r="O47" s="2">
        <v>3.0</v>
      </c>
      <c r="P47" s="2">
        <v>3.0</v>
      </c>
      <c r="Q47" s="2">
        <v>3.0</v>
      </c>
      <c r="R47" s="2">
        <v>3.0</v>
      </c>
      <c r="S47" s="2">
        <v>3.0</v>
      </c>
      <c r="T47" s="2">
        <v>2.0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3.0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2.0</v>
      </c>
      <c r="AM47" s="2">
        <v>2.0</v>
      </c>
      <c r="AN47" s="2">
        <v>2.0</v>
      </c>
      <c r="AO47" s="2">
        <v>3.0</v>
      </c>
      <c r="AP47" s="2">
        <v>3.0</v>
      </c>
    </row>
    <row r="48">
      <c r="A48" s="1">
        <v>43568.333008726855</v>
      </c>
      <c r="B48" s="2" t="s">
        <v>88</v>
      </c>
      <c r="C48" s="2">
        <v>3.0</v>
      </c>
      <c r="D48" s="2">
        <v>3.0</v>
      </c>
      <c r="E48" s="2">
        <v>3.0</v>
      </c>
      <c r="F48" s="2">
        <v>3.0</v>
      </c>
      <c r="G48" s="2">
        <v>3.0</v>
      </c>
      <c r="H48" s="2">
        <v>3.0</v>
      </c>
      <c r="I48" s="2">
        <v>3.0</v>
      </c>
      <c r="J48" s="2">
        <v>3.0</v>
      </c>
      <c r="K48" s="2">
        <v>3.0</v>
      </c>
      <c r="L48" s="2">
        <v>3.0</v>
      </c>
      <c r="M48" s="2">
        <v>3.0</v>
      </c>
      <c r="N48" s="2">
        <v>3.0</v>
      </c>
      <c r="O48" s="2">
        <v>3.0</v>
      </c>
      <c r="P48" s="2">
        <v>3.0</v>
      </c>
      <c r="Q48" s="2">
        <v>3.0</v>
      </c>
      <c r="R48" s="2">
        <v>3.0</v>
      </c>
      <c r="S48" s="2">
        <v>3.0</v>
      </c>
      <c r="T48" s="2">
        <v>3.0</v>
      </c>
      <c r="U48" s="2">
        <v>3.0</v>
      </c>
      <c r="V48" s="2">
        <v>3.0</v>
      </c>
      <c r="W48" s="2">
        <v>3.0</v>
      </c>
      <c r="X48" s="2">
        <v>3.0</v>
      </c>
      <c r="Y48" s="2">
        <v>3.0</v>
      </c>
      <c r="Z48" s="2">
        <v>3.0</v>
      </c>
      <c r="AA48" s="2">
        <v>3.0</v>
      </c>
      <c r="AB48" s="2">
        <v>3.0</v>
      </c>
      <c r="AC48" s="2">
        <v>3.0</v>
      </c>
      <c r="AD48" s="2">
        <v>3.0</v>
      </c>
      <c r="AE48" s="2">
        <v>3.0</v>
      </c>
      <c r="AF48" s="2">
        <v>3.0</v>
      </c>
      <c r="AG48" s="2">
        <v>3.0</v>
      </c>
      <c r="AH48" s="2">
        <v>3.0</v>
      </c>
      <c r="AI48" s="2">
        <v>3.0</v>
      </c>
      <c r="AJ48" s="2">
        <v>3.0</v>
      </c>
      <c r="AK48" s="2">
        <v>3.0</v>
      </c>
      <c r="AL48" s="2">
        <v>3.0</v>
      </c>
      <c r="AM48" s="2">
        <v>3.0</v>
      </c>
      <c r="AN48" s="2">
        <v>3.0</v>
      </c>
      <c r="AO48" s="2">
        <v>3.0</v>
      </c>
      <c r="AP48" s="2">
        <v>3.0</v>
      </c>
    </row>
    <row r="49">
      <c r="A49" s="1">
        <v>43568.52272994213</v>
      </c>
      <c r="B49" s="2" t="s">
        <v>89</v>
      </c>
      <c r="C49" s="2">
        <v>3.0</v>
      </c>
      <c r="D49" s="2">
        <v>3.0</v>
      </c>
      <c r="E49" s="2">
        <v>3.0</v>
      </c>
      <c r="F49" s="2">
        <v>3.0</v>
      </c>
      <c r="G49" s="2">
        <v>3.0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3.0</v>
      </c>
      <c r="AN49" s="2">
        <v>3.0</v>
      </c>
      <c r="AO49" s="2">
        <v>3.0</v>
      </c>
      <c r="AP49" s="2">
        <v>3.0</v>
      </c>
    </row>
    <row r="50">
      <c r="A50" s="1">
        <v>43568.59817380787</v>
      </c>
      <c r="B50" s="2" t="s">
        <v>90</v>
      </c>
      <c r="C50" s="2">
        <v>3.0</v>
      </c>
      <c r="D50" s="2">
        <v>3.0</v>
      </c>
      <c r="E50" s="2">
        <v>3.0</v>
      </c>
      <c r="F50" s="2">
        <v>3.0</v>
      </c>
      <c r="G50" s="2">
        <v>3.0</v>
      </c>
      <c r="H50" s="2">
        <v>3.0</v>
      </c>
      <c r="I50" s="2">
        <v>3.0</v>
      </c>
      <c r="J50" s="2">
        <v>3.0</v>
      </c>
      <c r="K50" s="2">
        <v>3.0</v>
      </c>
      <c r="L50" s="2">
        <v>3.0</v>
      </c>
      <c r="M50" s="2">
        <v>3.0</v>
      </c>
      <c r="N50" s="2">
        <v>3.0</v>
      </c>
      <c r="O50" s="2">
        <v>3.0</v>
      </c>
      <c r="P50" s="2">
        <v>3.0</v>
      </c>
      <c r="Q50" s="2">
        <v>3.0</v>
      </c>
      <c r="R50" s="2">
        <v>3.0</v>
      </c>
      <c r="S50" s="2">
        <v>3.0</v>
      </c>
      <c r="T50" s="2">
        <v>3.0</v>
      </c>
      <c r="U50" s="2">
        <v>3.0</v>
      </c>
      <c r="V50" s="2">
        <v>3.0</v>
      </c>
      <c r="W50" s="2">
        <v>3.0</v>
      </c>
      <c r="X50" s="2">
        <v>3.0</v>
      </c>
      <c r="Y50" s="2">
        <v>3.0</v>
      </c>
      <c r="Z50" s="2">
        <v>3.0</v>
      </c>
      <c r="AA50" s="2">
        <v>3.0</v>
      </c>
      <c r="AB50" s="2">
        <v>3.0</v>
      </c>
      <c r="AC50" s="2">
        <v>3.0</v>
      </c>
      <c r="AD50" s="2">
        <v>3.0</v>
      </c>
      <c r="AE50" s="2">
        <v>3.0</v>
      </c>
      <c r="AF50" s="2">
        <v>3.0</v>
      </c>
      <c r="AG50" s="2">
        <v>3.0</v>
      </c>
      <c r="AH50" s="2">
        <v>3.0</v>
      </c>
      <c r="AI50" s="2">
        <v>3.0</v>
      </c>
      <c r="AJ50" s="2">
        <v>3.0</v>
      </c>
      <c r="AK50" s="2">
        <v>3.0</v>
      </c>
      <c r="AL50" s="2">
        <v>3.0</v>
      </c>
      <c r="AM50" s="2">
        <v>3.0</v>
      </c>
      <c r="AN50" s="2">
        <v>3.0</v>
      </c>
      <c r="AO50" s="2">
        <v>3.0</v>
      </c>
      <c r="AP50" s="2">
        <v>3.0</v>
      </c>
    </row>
    <row r="51">
      <c r="A51" s="1">
        <v>43568.84437619213</v>
      </c>
      <c r="B51" s="2" t="s">
        <v>91</v>
      </c>
      <c r="C51" s="2">
        <v>1.0</v>
      </c>
      <c r="D51" s="2">
        <v>1.0</v>
      </c>
      <c r="E51" s="2">
        <v>1.0</v>
      </c>
      <c r="F51" s="2">
        <v>1.0</v>
      </c>
      <c r="G51" s="2">
        <v>3.0</v>
      </c>
      <c r="H51" s="2">
        <v>2.0</v>
      </c>
      <c r="I51" s="2">
        <v>2.0</v>
      </c>
      <c r="J51" s="2">
        <v>2.0</v>
      </c>
      <c r="K51" s="2">
        <v>2.0</v>
      </c>
      <c r="L51" s="2">
        <v>2.0</v>
      </c>
      <c r="M51" s="2">
        <v>2.0</v>
      </c>
      <c r="N51" s="2">
        <v>2.0</v>
      </c>
      <c r="O51" s="2">
        <v>2.0</v>
      </c>
      <c r="P51" s="2">
        <v>2.0</v>
      </c>
      <c r="Q51" s="2">
        <v>3.0</v>
      </c>
      <c r="R51" s="2">
        <v>2.0</v>
      </c>
      <c r="S51" s="2">
        <v>3.0</v>
      </c>
      <c r="T51" s="2">
        <v>3.0</v>
      </c>
      <c r="U51" s="2">
        <v>3.0</v>
      </c>
      <c r="V51" s="2">
        <v>2.0</v>
      </c>
      <c r="W51" s="2">
        <v>1.0</v>
      </c>
      <c r="X51" s="2">
        <v>2.0</v>
      </c>
      <c r="Y51" s="2">
        <v>1.0</v>
      </c>
      <c r="Z51" s="2">
        <v>2.0</v>
      </c>
      <c r="AA51" s="2">
        <v>2.0</v>
      </c>
      <c r="AB51" s="2">
        <v>2.0</v>
      </c>
      <c r="AC51" s="2">
        <v>2.0</v>
      </c>
      <c r="AD51" s="2">
        <v>1.0</v>
      </c>
      <c r="AE51" s="2">
        <v>3.0</v>
      </c>
      <c r="AF51" s="2">
        <v>2.0</v>
      </c>
      <c r="AG51" s="2">
        <v>2.0</v>
      </c>
      <c r="AH51" s="2">
        <v>2.0</v>
      </c>
      <c r="AI51" s="2">
        <v>2.0</v>
      </c>
      <c r="AJ51" s="2">
        <v>2.0</v>
      </c>
      <c r="AK51" s="2">
        <v>2.0</v>
      </c>
      <c r="AL51" s="2">
        <v>2.0</v>
      </c>
      <c r="AM51" s="2">
        <v>2.0</v>
      </c>
      <c r="AN51" s="2">
        <v>2.0</v>
      </c>
      <c r="AO51" s="2">
        <v>2.0</v>
      </c>
      <c r="AP51" s="2">
        <v>2.0</v>
      </c>
    </row>
    <row r="52">
      <c r="A52" s="1">
        <v>43569.12698244213</v>
      </c>
      <c r="B52" s="2" t="s">
        <v>92</v>
      </c>
      <c r="C52" s="2">
        <v>3.0</v>
      </c>
      <c r="D52" s="2">
        <v>3.0</v>
      </c>
      <c r="E52" s="2">
        <v>3.0</v>
      </c>
      <c r="F52" s="2">
        <v>3.0</v>
      </c>
      <c r="G52" s="2">
        <v>3.0</v>
      </c>
      <c r="H52" s="2">
        <v>3.0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3.0</v>
      </c>
      <c r="W52" s="2">
        <v>3.0</v>
      </c>
      <c r="X52" s="2">
        <v>3.0</v>
      </c>
      <c r="Y52" s="2">
        <v>3.0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3.0</v>
      </c>
      <c r="AF52" s="2">
        <v>3.0</v>
      </c>
      <c r="AG52" s="2">
        <v>3.0</v>
      </c>
      <c r="AH52" s="2">
        <v>3.0</v>
      </c>
      <c r="AI52" s="2">
        <v>3.0</v>
      </c>
      <c r="AJ52" s="2">
        <v>3.0</v>
      </c>
      <c r="AK52" s="2">
        <v>3.0</v>
      </c>
      <c r="AL52" s="2">
        <v>3.0</v>
      </c>
      <c r="AM52" s="2">
        <v>3.0</v>
      </c>
      <c r="AN52" s="2">
        <v>3.0</v>
      </c>
      <c r="AO52" s="2">
        <v>3.0</v>
      </c>
      <c r="AP52" s="2">
        <v>3.0</v>
      </c>
    </row>
    <row r="53">
      <c r="A53" s="1">
        <v>43569.52800622685</v>
      </c>
      <c r="B53" s="2" t="s">
        <v>93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3.0</v>
      </c>
      <c r="T53" s="2">
        <v>3.0</v>
      </c>
      <c r="U53" s="2">
        <v>3.0</v>
      </c>
      <c r="V53" s="2">
        <v>3.0</v>
      </c>
      <c r="W53" s="2">
        <v>3.0</v>
      </c>
      <c r="X53" s="2">
        <v>3.0</v>
      </c>
      <c r="Y53" s="2">
        <v>3.0</v>
      </c>
      <c r="Z53" s="2">
        <v>3.0</v>
      </c>
      <c r="AA53" s="2">
        <v>3.0</v>
      </c>
      <c r="AB53" s="2">
        <v>3.0</v>
      </c>
      <c r="AC53" s="2">
        <v>3.0</v>
      </c>
      <c r="AD53" s="2">
        <v>3.0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2">
        <v>3.0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</row>
    <row r="54">
      <c r="A54" s="1">
        <v>43569.551855625</v>
      </c>
      <c r="B54" s="2" t="s">
        <v>94</v>
      </c>
      <c r="C54" s="2">
        <v>3.0</v>
      </c>
      <c r="D54" s="2">
        <v>3.0</v>
      </c>
      <c r="E54" s="2">
        <v>3.0</v>
      </c>
      <c r="F54" s="2">
        <v>3.0</v>
      </c>
      <c r="G54" s="2">
        <v>3.0</v>
      </c>
      <c r="H54" s="2">
        <v>3.0</v>
      </c>
      <c r="I54" s="2">
        <v>3.0</v>
      </c>
      <c r="J54" s="2">
        <v>3.0</v>
      </c>
      <c r="K54" s="2">
        <v>3.0</v>
      </c>
      <c r="L54" s="2">
        <v>3.0</v>
      </c>
      <c r="M54" s="2">
        <v>3.0</v>
      </c>
      <c r="N54" s="2">
        <v>3.0</v>
      </c>
      <c r="O54" s="2">
        <v>3.0</v>
      </c>
      <c r="P54" s="2">
        <v>3.0</v>
      </c>
      <c r="Q54" s="2">
        <v>3.0</v>
      </c>
      <c r="R54" s="2">
        <v>3.0</v>
      </c>
      <c r="S54" s="2">
        <v>3.0</v>
      </c>
      <c r="T54" s="2">
        <v>3.0</v>
      </c>
      <c r="U54" s="2">
        <v>3.0</v>
      </c>
      <c r="V54" s="2">
        <v>3.0</v>
      </c>
      <c r="W54" s="2">
        <v>3.0</v>
      </c>
      <c r="X54" s="2">
        <v>3.0</v>
      </c>
      <c r="Y54" s="2">
        <v>3.0</v>
      </c>
      <c r="Z54" s="2">
        <v>3.0</v>
      </c>
      <c r="AA54" s="2">
        <v>3.0</v>
      </c>
      <c r="AB54" s="2">
        <v>3.0</v>
      </c>
      <c r="AC54" s="2">
        <v>3.0</v>
      </c>
      <c r="AD54" s="2">
        <v>3.0</v>
      </c>
      <c r="AE54" s="2">
        <v>3.0</v>
      </c>
      <c r="AF54" s="2">
        <v>3.0</v>
      </c>
      <c r="AG54" s="2">
        <v>3.0</v>
      </c>
      <c r="AH54" s="2">
        <v>3.0</v>
      </c>
      <c r="AI54" s="2">
        <v>3.0</v>
      </c>
      <c r="AJ54" s="2">
        <v>3.0</v>
      </c>
      <c r="AK54" s="2">
        <v>3.0</v>
      </c>
      <c r="AL54" s="2">
        <v>3.0</v>
      </c>
      <c r="AM54" s="2">
        <v>3.0</v>
      </c>
      <c r="AN54" s="2">
        <v>3.0</v>
      </c>
      <c r="AO54" s="2">
        <v>3.0</v>
      </c>
      <c r="AP54" s="2">
        <v>3.0</v>
      </c>
    </row>
    <row r="55">
      <c r="A55" s="1">
        <v>43569.59561576389</v>
      </c>
      <c r="B55" s="2" t="s">
        <v>95</v>
      </c>
      <c r="C55" s="2">
        <v>3.0</v>
      </c>
      <c r="D55" s="2">
        <v>3.0</v>
      </c>
      <c r="E55" s="2">
        <v>3.0</v>
      </c>
      <c r="F55" s="2">
        <v>3.0</v>
      </c>
      <c r="G55" s="2">
        <v>3.0</v>
      </c>
      <c r="H55" s="2">
        <v>3.0</v>
      </c>
      <c r="I55" s="2">
        <v>3.0</v>
      </c>
      <c r="J55" s="2">
        <v>3.0</v>
      </c>
      <c r="K55" s="2">
        <v>3.0</v>
      </c>
      <c r="L55" s="2">
        <v>3.0</v>
      </c>
      <c r="M55" s="2">
        <v>3.0</v>
      </c>
      <c r="N55" s="2">
        <v>3.0</v>
      </c>
      <c r="O55" s="2">
        <v>3.0</v>
      </c>
      <c r="P55" s="2">
        <v>2.0</v>
      </c>
      <c r="Q55" s="2">
        <v>3.0</v>
      </c>
      <c r="R55" s="2">
        <v>3.0</v>
      </c>
      <c r="S55" s="2">
        <v>3.0</v>
      </c>
      <c r="T55" s="2">
        <v>3.0</v>
      </c>
      <c r="U55" s="2">
        <v>3.0</v>
      </c>
      <c r="V55" s="2">
        <v>3.0</v>
      </c>
      <c r="W55" s="2">
        <v>3.0</v>
      </c>
      <c r="X55" s="2">
        <v>3.0</v>
      </c>
      <c r="Y55" s="2">
        <v>3.0</v>
      </c>
      <c r="Z55" s="2">
        <v>3.0</v>
      </c>
      <c r="AA55" s="2">
        <v>3.0</v>
      </c>
      <c r="AB55" s="2">
        <v>3.0</v>
      </c>
      <c r="AC55" s="2">
        <v>3.0</v>
      </c>
      <c r="AD55" s="2">
        <v>3.0</v>
      </c>
      <c r="AE55" s="2">
        <v>3.0</v>
      </c>
      <c r="AF55" s="2">
        <v>3.0</v>
      </c>
      <c r="AG55" s="2">
        <v>3.0</v>
      </c>
      <c r="AH55" s="2">
        <v>3.0</v>
      </c>
      <c r="AI55" s="2">
        <v>3.0</v>
      </c>
      <c r="AJ55" s="2">
        <v>3.0</v>
      </c>
      <c r="AK55" s="2">
        <v>3.0</v>
      </c>
      <c r="AL55" s="2">
        <v>3.0</v>
      </c>
      <c r="AM55" s="2">
        <v>3.0</v>
      </c>
      <c r="AN55" s="2">
        <v>3.0</v>
      </c>
      <c r="AO55" s="2">
        <v>3.0</v>
      </c>
      <c r="AP55" s="2">
        <v>3.0</v>
      </c>
    </row>
    <row r="56">
      <c r="A56" s="1">
        <v>43569.63125258102</v>
      </c>
      <c r="B56" s="2" t="s">
        <v>96</v>
      </c>
      <c r="C56" s="2">
        <v>2.0</v>
      </c>
      <c r="D56" s="2">
        <v>2.0</v>
      </c>
      <c r="E56" s="2">
        <v>2.0</v>
      </c>
      <c r="F56" s="2">
        <v>3.0</v>
      </c>
      <c r="G56" s="2">
        <v>3.0</v>
      </c>
      <c r="H56" s="2">
        <v>3.0</v>
      </c>
      <c r="I56" s="2">
        <v>3.0</v>
      </c>
      <c r="J56" s="2">
        <v>3.0</v>
      </c>
      <c r="K56" s="2">
        <v>3.0</v>
      </c>
      <c r="L56" s="2">
        <v>2.0</v>
      </c>
      <c r="M56" s="2">
        <v>3.0</v>
      </c>
      <c r="N56" s="2">
        <v>3.0</v>
      </c>
      <c r="O56" s="2">
        <v>3.0</v>
      </c>
      <c r="P56" s="2">
        <v>1.0</v>
      </c>
      <c r="Q56" s="2">
        <v>3.0</v>
      </c>
      <c r="R56" s="2">
        <v>2.0</v>
      </c>
      <c r="S56" s="2">
        <v>2.0</v>
      </c>
      <c r="T56" s="2">
        <v>3.0</v>
      </c>
      <c r="U56" s="2">
        <v>3.0</v>
      </c>
      <c r="V56" s="2">
        <v>2.0</v>
      </c>
      <c r="W56" s="2">
        <v>2.0</v>
      </c>
      <c r="X56" s="2">
        <v>2.0</v>
      </c>
      <c r="Y56" s="2">
        <v>2.0</v>
      </c>
      <c r="Z56" s="2">
        <v>3.0</v>
      </c>
      <c r="AA56" s="2">
        <v>2.0</v>
      </c>
      <c r="AB56" s="2">
        <v>2.0</v>
      </c>
      <c r="AC56" s="2">
        <v>3.0</v>
      </c>
      <c r="AD56" s="2">
        <v>3.0</v>
      </c>
      <c r="AE56" s="2">
        <v>3.0</v>
      </c>
      <c r="AF56" s="2">
        <v>2.0</v>
      </c>
      <c r="AG56" s="2">
        <v>3.0</v>
      </c>
      <c r="AH56" s="2">
        <v>3.0</v>
      </c>
      <c r="AI56" s="2">
        <v>3.0</v>
      </c>
      <c r="AJ56" s="2">
        <v>3.0</v>
      </c>
      <c r="AK56" s="2">
        <v>3.0</v>
      </c>
      <c r="AL56" s="2">
        <v>2.0</v>
      </c>
      <c r="AM56" s="2">
        <v>2.0</v>
      </c>
      <c r="AN56" s="2">
        <v>2.0</v>
      </c>
      <c r="AO56" s="2">
        <v>3.0</v>
      </c>
      <c r="AP56" s="2">
        <v>3.0</v>
      </c>
    </row>
    <row r="57">
      <c r="A57" s="1">
        <v>43569.681727187504</v>
      </c>
      <c r="B57" s="2" t="s">
        <v>97</v>
      </c>
      <c r="C57" s="2">
        <v>3.0</v>
      </c>
      <c r="D57" s="2">
        <v>3.0</v>
      </c>
      <c r="E57" s="2">
        <v>3.0</v>
      </c>
      <c r="F57" s="2">
        <v>3.0</v>
      </c>
      <c r="G57" s="2">
        <v>3.0</v>
      </c>
      <c r="H57" s="2">
        <v>3.0</v>
      </c>
      <c r="I57" s="2">
        <v>3.0</v>
      </c>
      <c r="J57" s="2">
        <v>3.0</v>
      </c>
      <c r="K57" s="2">
        <v>3.0</v>
      </c>
      <c r="L57" s="2">
        <v>3.0</v>
      </c>
      <c r="M57" s="2">
        <v>3.0</v>
      </c>
      <c r="N57" s="2">
        <v>3.0</v>
      </c>
      <c r="O57" s="2">
        <v>3.0</v>
      </c>
      <c r="P57" s="2">
        <v>3.0</v>
      </c>
      <c r="Q57" s="2">
        <v>3.0</v>
      </c>
      <c r="R57" s="2">
        <v>3.0</v>
      </c>
      <c r="S57" s="2">
        <v>3.0</v>
      </c>
      <c r="T57" s="2">
        <v>3.0</v>
      </c>
      <c r="U57" s="2">
        <v>3.0</v>
      </c>
      <c r="V57" s="2">
        <v>3.0</v>
      </c>
      <c r="W57" s="2">
        <v>3.0</v>
      </c>
      <c r="X57" s="2">
        <v>3.0</v>
      </c>
      <c r="Y57" s="2">
        <v>3.0</v>
      </c>
      <c r="Z57" s="2">
        <v>3.0</v>
      </c>
      <c r="AA57" s="2">
        <v>3.0</v>
      </c>
      <c r="AB57" s="2">
        <v>3.0</v>
      </c>
      <c r="AC57" s="2">
        <v>3.0</v>
      </c>
      <c r="AD57" s="2">
        <v>3.0</v>
      </c>
      <c r="AE57" s="2">
        <v>3.0</v>
      </c>
      <c r="AF57" s="2">
        <v>3.0</v>
      </c>
      <c r="AG57" s="2">
        <v>3.0</v>
      </c>
      <c r="AH57" s="2">
        <v>3.0</v>
      </c>
      <c r="AI57" s="2">
        <v>3.0</v>
      </c>
      <c r="AJ57" s="2">
        <v>3.0</v>
      </c>
      <c r="AK57" s="2">
        <v>3.0</v>
      </c>
      <c r="AL57" s="2">
        <v>3.0</v>
      </c>
      <c r="AM57" s="2">
        <v>3.0</v>
      </c>
      <c r="AN57" s="2">
        <v>3.0</v>
      </c>
      <c r="AO57" s="2">
        <v>3.0</v>
      </c>
      <c r="AP57" s="2">
        <v>3.0</v>
      </c>
    </row>
    <row r="58">
      <c r="A58" s="1">
        <v>43570.094660937495</v>
      </c>
      <c r="B58" s="2" t="s">
        <v>98</v>
      </c>
      <c r="C58" s="2">
        <v>3.0</v>
      </c>
      <c r="D58" s="2">
        <v>2.0</v>
      </c>
      <c r="E58" s="2">
        <v>3.0</v>
      </c>
      <c r="F58" s="2">
        <v>3.0</v>
      </c>
      <c r="G58" s="2">
        <v>3.0</v>
      </c>
      <c r="H58" s="2">
        <v>3.0</v>
      </c>
      <c r="I58" s="2">
        <v>3.0</v>
      </c>
      <c r="J58" s="2">
        <v>3.0</v>
      </c>
      <c r="K58" s="2">
        <v>3.0</v>
      </c>
      <c r="L58" s="2">
        <v>3.0</v>
      </c>
      <c r="M58" s="2">
        <v>3.0</v>
      </c>
      <c r="N58" s="2">
        <v>2.0</v>
      </c>
      <c r="O58" s="2">
        <v>3.0</v>
      </c>
      <c r="P58" s="2">
        <v>2.0</v>
      </c>
      <c r="Q58" s="2">
        <v>3.0</v>
      </c>
      <c r="R58" s="2">
        <v>2.0</v>
      </c>
      <c r="S58" s="2">
        <v>2.0</v>
      </c>
      <c r="T58" s="2">
        <v>2.0</v>
      </c>
      <c r="U58" s="2">
        <v>3.0</v>
      </c>
      <c r="V58" s="2">
        <v>2.0</v>
      </c>
      <c r="W58" s="2">
        <v>3.0</v>
      </c>
      <c r="X58" s="2">
        <v>2.0</v>
      </c>
      <c r="Y58" s="2">
        <v>3.0</v>
      </c>
      <c r="Z58" s="2">
        <v>3.0</v>
      </c>
      <c r="AA58" s="2">
        <v>3.0</v>
      </c>
      <c r="AB58" s="2">
        <v>3.0</v>
      </c>
      <c r="AC58" s="2">
        <v>3.0</v>
      </c>
      <c r="AD58" s="2">
        <v>3.0</v>
      </c>
      <c r="AE58" s="2">
        <v>3.0</v>
      </c>
      <c r="AF58" s="2">
        <v>3.0</v>
      </c>
      <c r="AG58" s="2">
        <v>3.0</v>
      </c>
      <c r="AH58" s="2">
        <v>3.0</v>
      </c>
      <c r="AI58" s="2">
        <v>3.0</v>
      </c>
      <c r="AJ58" s="2">
        <v>2.0</v>
      </c>
      <c r="AK58" s="2">
        <v>3.0</v>
      </c>
      <c r="AL58" s="2">
        <v>2.0</v>
      </c>
      <c r="AM58" s="2">
        <v>3.0</v>
      </c>
      <c r="AN58" s="2">
        <v>3.0</v>
      </c>
      <c r="AO58" s="2">
        <v>3.0</v>
      </c>
      <c r="AP58" s="2">
        <v>3.0</v>
      </c>
    </row>
    <row r="59">
      <c r="A59" s="1">
        <v>43570.13107502315</v>
      </c>
      <c r="B59" s="2" t="s">
        <v>99</v>
      </c>
      <c r="C59" s="2">
        <v>3.0</v>
      </c>
      <c r="D59" s="2">
        <v>3.0</v>
      </c>
      <c r="E59" s="2">
        <v>3.0</v>
      </c>
      <c r="F59" s="2">
        <v>3.0</v>
      </c>
      <c r="G59" s="2">
        <v>3.0</v>
      </c>
      <c r="H59" s="2">
        <v>3.0</v>
      </c>
      <c r="I59" s="2">
        <v>3.0</v>
      </c>
      <c r="J59" s="2">
        <v>3.0</v>
      </c>
      <c r="K59" s="2">
        <v>3.0</v>
      </c>
      <c r="L59" s="2">
        <v>3.0</v>
      </c>
      <c r="M59" s="2">
        <v>3.0</v>
      </c>
      <c r="N59" s="2">
        <v>3.0</v>
      </c>
      <c r="O59" s="2">
        <v>3.0</v>
      </c>
      <c r="P59" s="2">
        <v>3.0</v>
      </c>
      <c r="Q59" s="2">
        <v>3.0</v>
      </c>
      <c r="R59" s="2">
        <v>3.0</v>
      </c>
      <c r="S59" s="2">
        <v>3.0</v>
      </c>
      <c r="T59" s="2">
        <v>3.0</v>
      </c>
      <c r="U59" s="2">
        <v>3.0</v>
      </c>
      <c r="V59" s="2">
        <v>3.0</v>
      </c>
      <c r="W59" s="2">
        <v>3.0</v>
      </c>
      <c r="X59" s="2">
        <v>3.0</v>
      </c>
      <c r="Y59" s="2">
        <v>3.0</v>
      </c>
      <c r="Z59" s="2">
        <v>3.0</v>
      </c>
      <c r="AA59" s="2">
        <v>3.0</v>
      </c>
      <c r="AB59" s="2">
        <v>3.0</v>
      </c>
      <c r="AC59" s="2">
        <v>3.0</v>
      </c>
      <c r="AD59" s="2">
        <v>3.0</v>
      </c>
      <c r="AE59" s="2">
        <v>3.0</v>
      </c>
      <c r="AF59" s="2">
        <v>2.0</v>
      </c>
      <c r="AG59" s="2">
        <v>3.0</v>
      </c>
      <c r="AH59" s="2">
        <v>3.0</v>
      </c>
      <c r="AI59" s="2">
        <v>3.0</v>
      </c>
      <c r="AJ59" s="2">
        <v>3.0</v>
      </c>
      <c r="AK59" s="2">
        <v>3.0</v>
      </c>
      <c r="AL59" s="2">
        <v>3.0</v>
      </c>
      <c r="AM59" s="2">
        <v>3.0</v>
      </c>
      <c r="AN59" s="2">
        <v>3.0</v>
      </c>
      <c r="AO59" s="2">
        <v>3.0</v>
      </c>
      <c r="AP59" s="2">
        <v>3.0</v>
      </c>
    </row>
    <row r="60">
      <c r="A60" s="1">
        <v>43570.18826953704</v>
      </c>
      <c r="B60" s="2" t="s">
        <v>100</v>
      </c>
      <c r="C60" s="2">
        <v>3.0</v>
      </c>
      <c r="D60" s="2">
        <v>3.0</v>
      </c>
      <c r="E60" s="2">
        <v>3.0</v>
      </c>
      <c r="F60" s="2">
        <v>3.0</v>
      </c>
      <c r="G60" s="2">
        <v>3.0</v>
      </c>
      <c r="H60" s="2">
        <v>3.0</v>
      </c>
      <c r="I60" s="2">
        <v>3.0</v>
      </c>
      <c r="J60" s="2">
        <v>3.0</v>
      </c>
      <c r="K60" s="2">
        <v>3.0</v>
      </c>
      <c r="L60" s="2">
        <v>3.0</v>
      </c>
      <c r="M60" s="2">
        <v>3.0</v>
      </c>
      <c r="N60" s="2">
        <v>3.0</v>
      </c>
      <c r="O60" s="2">
        <v>3.0</v>
      </c>
      <c r="P60" s="2">
        <v>3.0</v>
      </c>
      <c r="Q60" s="2">
        <v>3.0</v>
      </c>
      <c r="R60" s="2">
        <v>3.0</v>
      </c>
      <c r="S60" s="2">
        <v>3.0</v>
      </c>
      <c r="T60" s="2">
        <v>3.0</v>
      </c>
      <c r="U60" s="2">
        <v>3.0</v>
      </c>
      <c r="V60" s="2">
        <v>3.0</v>
      </c>
      <c r="W60" s="2">
        <v>3.0</v>
      </c>
      <c r="X60" s="2">
        <v>3.0</v>
      </c>
      <c r="Y60" s="2">
        <v>3.0</v>
      </c>
      <c r="Z60" s="2">
        <v>3.0</v>
      </c>
      <c r="AA60" s="2">
        <v>3.0</v>
      </c>
      <c r="AB60" s="2">
        <v>3.0</v>
      </c>
      <c r="AC60" s="2">
        <v>3.0</v>
      </c>
      <c r="AD60" s="2">
        <v>3.0</v>
      </c>
      <c r="AE60" s="2">
        <v>3.0</v>
      </c>
      <c r="AF60" s="2">
        <v>3.0</v>
      </c>
      <c r="AG60" s="2">
        <v>3.0</v>
      </c>
      <c r="AH60" s="2">
        <v>3.0</v>
      </c>
      <c r="AI60" s="2">
        <v>3.0</v>
      </c>
      <c r="AJ60" s="2">
        <v>3.0</v>
      </c>
      <c r="AK60" s="2">
        <v>3.0</v>
      </c>
      <c r="AL60" s="2">
        <v>3.0</v>
      </c>
      <c r="AM60" s="2">
        <v>3.0</v>
      </c>
      <c r="AN60" s="2">
        <v>3.0</v>
      </c>
      <c r="AO60" s="2">
        <v>3.0</v>
      </c>
      <c r="AP60" s="2">
        <v>3.0</v>
      </c>
    </row>
    <row r="61">
      <c r="A61" s="1">
        <v>43570.28767751157</v>
      </c>
      <c r="B61" s="2" t="s">
        <v>101</v>
      </c>
      <c r="C61" s="2">
        <v>3.0</v>
      </c>
      <c r="D61" s="2">
        <v>3.0</v>
      </c>
      <c r="E61" s="2">
        <v>3.0</v>
      </c>
      <c r="F61" s="2">
        <v>3.0</v>
      </c>
      <c r="G61" s="2">
        <v>3.0</v>
      </c>
      <c r="H61" s="2">
        <v>3.0</v>
      </c>
      <c r="I61" s="2">
        <v>3.0</v>
      </c>
      <c r="J61" s="2">
        <v>3.0</v>
      </c>
      <c r="K61" s="2">
        <v>3.0</v>
      </c>
      <c r="L61" s="2">
        <v>3.0</v>
      </c>
      <c r="M61" s="2">
        <v>3.0</v>
      </c>
      <c r="N61" s="2">
        <v>3.0</v>
      </c>
      <c r="O61" s="2">
        <v>3.0</v>
      </c>
      <c r="P61" s="2">
        <v>3.0</v>
      </c>
      <c r="Q61" s="2">
        <v>3.0</v>
      </c>
      <c r="R61" s="2">
        <v>3.0</v>
      </c>
      <c r="S61" s="2">
        <v>3.0</v>
      </c>
      <c r="T61" s="2">
        <v>3.0</v>
      </c>
      <c r="U61" s="2">
        <v>3.0</v>
      </c>
      <c r="V61" s="2">
        <v>3.0</v>
      </c>
      <c r="W61" s="2">
        <v>3.0</v>
      </c>
      <c r="X61" s="2">
        <v>3.0</v>
      </c>
      <c r="Y61" s="2">
        <v>3.0</v>
      </c>
      <c r="Z61" s="2">
        <v>3.0</v>
      </c>
      <c r="AA61" s="2">
        <v>3.0</v>
      </c>
      <c r="AB61" s="2">
        <v>3.0</v>
      </c>
      <c r="AC61" s="2">
        <v>3.0</v>
      </c>
      <c r="AD61" s="2">
        <v>3.0</v>
      </c>
      <c r="AE61" s="2">
        <v>3.0</v>
      </c>
      <c r="AF61" s="2">
        <v>3.0</v>
      </c>
      <c r="AG61" s="2">
        <v>3.0</v>
      </c>
      <c r="AH61" s="2">
        <v>3.0</v>
      </c>
      <c r="AI61" s="2">
        <v>3.0</v>
      </c>
      <c r="AJ61" s="2">
        <v>3.0</v>
      </c>
      <c r="AK61" s="2">
        <v>3.0</v>
      </c>
      <c r="AL61" s="2">
        <v>3.0</v>
      </c>
      <c r="AM61" s="2">
        <v>3.0</v>
      </c>
      <c r="AN61" s="2">
        <v>3.0</v>
      </c>
      <c r="AO61" s="2">
        <v>3.0</v>
      </c>
      <c r="AP61" s="2">
        <v>3.0</v>
      </c>
    </row>
    <row r="62">
      <c r="A62" s="1">
        <v>43570.3115275</v>
      </c>
      <c r="B62" s="2" t="s">
        <v>102</v>
      </c>
      <c r="C62" s="2">
        <v>3.0</v>
      </c>
      <c r="D62" s="2">
        <v>3.0</v>
      </c>
      <c r="E62" s="2">
        <v>3.0</v>
      </c>
      <c r="F62" s="2">
        <v>3.0</v>
      </c>
      <c r="G62" s="2">
        <v>3.0</v>
      </c>
      <c r="H62" s="2">
        <v>3.0</v>
      </c>
      <c r="I62" s="2">
        <v>3.0</v>
      </c>
      <c r="J62" s="2">
        <v>3.0</v>
      </c>
      <c r="K62" s="2">
        <v>3.0</v>
      </c>
      <c r="L62" s="2">
        <v>2.0</v>
      </c>
      <c r="M62" s="2">
        <v>3.0</v>
      </c>
      <c r="N62" s="2">
        <v>3.0</v>
      </c>
      <c r="O62" s="2">
        <v>3.0</v>
      </c>
      <c r="P62" s="2">
        <v>2.0</v>
      </c>
      <c r="Q62" s="2">
        <v>3.0</v>
      </c>
      <c r="R62" s="2">
        <v>3.0</v>
      </c>
      <c r="S62" s="2">
        <v>3.0</v>
      </c>
      <c r="T62" s="2">
        <v>3.0</v>
      </c>
      <c r="U62" s="2">
        <v>3.0</v>
      </c>
      <c r="V62" s="2">
        <v>3.0</v>
      </c>
      <c r="W62" s="2">
        <v>3.0</v>
      </c>
      <c r="X62" s="2">
        <v>3.0</v>
      </c>
      <c r="Y62" s="2">
        <v>3.0</v>
      </c>
      <c r="Z62" s="2">
        <v>3.0</v>
      </c>
      <c r="AA62" s="2">
        <v>3.0</v>
      </c>
      <c r="AB62" s="2">
        <v>3.0</v>
      </c>
      <c r="AC62" s="2">
        <v>3.0</v>
      </c>
      <c r="AD62" s="2">
        <v>3.0</v>
      </c>
      <c r="AE62" s="2">
        <v>3.0</v>
      </c>
      <c r="AF62" s="2">
        <v>3.0</v>
      </c>
      <c r="AG62" s="2">
        <v>3.0</v>
      </c>
      <c r="AH62" s="2">
        <v>3.0</v>
      </c>
      <c r="AI62" s="2">
        <v>3.0</v>
      </c>
      <c r="AJ62" s="2">
        <v>2.0</v>
      </c>
      <c r="AK62" s="2">
        <v>3.0</v>
      </c>
      <c r="AL62" s="2">
        <v>3.0</v>
      </c>
      <c r="AM62" s="2">
        <v>3.0</v>
      </c>
      <c r="AN62" s="2">
        <v>3.0</v>
      </c>
      <c r="AO62" s="2">
        <v>3.0</v>
      </c>
      <c r="AP62" s="2">
        <v>3.0</v>
      </c>
    </row>
    <row r="63">
      <c r="A63" s="1">
        <v>43570.328570196754</v>
      </c>
      <c r="B63" s="2" t="s">
        <v>103</v>
      </c>
      <c r="C63" s="2">
        <v>3.0</v>
      </c>
      <c r="D63" s="2">
        <v>3.0</v>
      </c>
      <c r="E63" s="2">
        <v>3.0</v>
      </c>
      <c r="F63" s="2">
        <v>3.0</v>
      </c>
      <c r="G63" s="2">
        <v>3.0</v>
      </c>
      <c r="H63" s="2">
        <v>3.0</v>
      </c>
      <c r="I63" s="2">
        <v>3.0</v>
      </c>
      <c r="J63" s="2">
        <v>3.0</v>
      </c>
      <c r="K63" s="2">
        <v>3.0</v>
      </c>
      <c r="L63" s="2">
        <v>3.0</v>
      </c>
      <c r="M63" s="2">
        <v>3.0</v>
      </c>
      <c r="N63" s="2">
        <v>3.0</v>
      </c>
      <c r="O63" s="2">
        <v>3.0</v>
      </c>
      <c r="P63" s="2">
        <v>3.0</v>
      </c>
      <c r="Q63" s="2">
        <v>3.0</v>
      </c>
      <c r="R63" s="2">
        <v>3.0</v>
      </c>
      <c r="S63" s="2">
        <v>3.0</v>
      </c>
      <c r="T63" s="2">
        <v>3.0</v>
      </c>
      <c r="U63" s="2">
        <v>3.0</v>
      </c>
      <c r="V63" s="2">
        <v>3.0</v>
      </c>
      <c r="W63" s="2">
        <v>3.0</v>
      </c>
      <c r="X63" s="2">
        <v>3.0</v>
      </c>
      <c r="Y63" s="2">
        <v>3.0</v>
      </c>
      <c r="Z63" s="2">
        <v>3.0</v>
      </c>
      <c r="AA63" s="2">
        <v>3.0</v>
      </c>
      <c r="AB63" s="2">
        <v>3.0</v>
      </c>
      <c r="AC63" s="2">
        <v>3.0</v>
      </c>
      <c r="AD63" s="2">
        <v>3.0</v>
      </c>
      <c r="AE63" s="2">
        <v>3.0</v>
      </c>
      <c r="AF63" s="2">
        <v>3.0</v>
      </c>
      <c r="AG63" s="2">
        <v>3.0</v>
      </c>
      <c r="AH63" s="2">
        <v>3.0</v>
      </c>
      <c r="AI63" s="2">
        <v>3.0</v>
      </c>
      <c r="AJ63" s="2">
        <v>3.0</v>
      </c>
      <c r="AK63" s="2">
        <v>3.0</v>
      </c>
      <c r="AL63" s="2">
        <v>3.0</v>
      </c>
      <c r="AM63" s="2">
        <v>3.0</v>
      </c>
      <c r="AN63" s="2">
        <v>3.0</v>
      </c>
      <c r="AO63" s="2">
        <v>3.0</v>
      </c>
      <c r="AP63" s="2">
        <v>3.0</v>
      </c>
    </row>
    <row r="64">
      <c r="A64" s="1">
        <v>43570.44097523148</v>
      </c>
      <c r="B64" s="2" t="s">
        <v>104</v>
      </c>
      <c r="C64" s="2">
        <v>3.0</v>
      </c>
      <c r="D64" s="2">
        <v>3.0</v>
      </c>
      <c r="E64" s="2">
        <v>3.0</v>
      </c>
      <c r="F64" s="2">
        <v>3.0</v>
      </c>
      <c r="G64" s="2">
        <v>3.0</v>
      </c>
      <c r="H64" s="2">
        <v>3.0</v>
      </c>
      <c r="I64" s="2">
        <v>3.0</v>
      </c>
      <c r="J64" s="2">
        <v>3.0</v>
      </c>
      <c r="K64" s="2">
        <v>3.0</v>
      </c>
      <c r="L64" s="2">
        <v>3.0</v>
      </c>
      <c r="M64" s="2">
        <v>3.0</v>
      </c>
      <c r="N64" s="2">
        <v>3.0</v>
      </c>
      <c r="O64" s="2">
        <v>3.0</v>
      </c>
      <c r="P64" s="2">
        <v>3.0</v>
      </c>
      <c r="Q64" s="2">
        <v>3.0</v>
      </c>
      <c r="R64" s="2">
        <v>3.0</v>
      </c>
      <c r="S64" s="2">
        <v>3.0</v>
      </c>
      <c r="T64" s="2">
        <v>3.0</v>
      </c>
      <c r="U64" s="2">
        <v>3.0</v>
      </c>
      <c r="V64" s="2">
        <v>3.0</v>
      </c>
      <c r="W64" s="2">
        <v>3.0</v>
      </c>
      <c r="X64" s="2">
        <v>3.0</v>
      </c>
      <c r="Y64" s="2">
        <v>3.0</v>
      </c>
      <c r="Z64" s="2">
        <v>3.0</v>
      </c>
      <c r="AA64" s="2">
        <v>3.0</v>
      </c>
      <c r="AB64" s="2">
        <v>3.0</v>
      </c>
      <c r="AC64" s="2">
        <v>3.0</v>
      </c>
      <c r="AD64" s="2">
        <v>3.0</v>
      </c>
      <c r="AE64" s="2">
        <v>3.0</v>
      </c>
      <c r="AF64" s="2">
        <v>3.0</v>
      </c>
      <c r="AG64" s="2">
        <v>3.0</v>
      </c>
      <c r="AH64" s="2">
        <v>3.0</v>
      </c>
      <c r="AI64" s="2">
        <v>3.0</v>
      </c>
      <c r="AJ64" s="2">
        <v>3.0</v>
      </c>
      <c r="AK64" s="2">
        <v>3.0</v>
      </c>
      <c r="AL64" s="2">
        <v>3.0</v>
      </c>
      <c r="AM64" s="2">
        <v>3.0</v>
      </c>
      <c r="AN64" s="2">
        <v>3.0</v>
      </c>
      <c r="AO64" s="2">
        <v>3.0</v>
      </c>
      <c r="AP64" s="2">
        <v>3.0</v>
      </c>
    </row>
    <row r="65">
      <c r="A65" s="1">
        <v>43570.48574386574</v>
      </c>
      <c r="B65" s="2" t="s">
        <v>105</v>
      </c>
      <c r="C65" s="2">
        <v>3.0</v>
      </c>
      <c r="D65" s="2">
        <v>3.0</v>
      </c>
      <c r="E65" s="2">
        <v>3.0</v>
      </c>
      <c r="F65" s="2">
        <v>3.0</v>
      </c>
      <c r="G65" s="2">
        <v>3.0</v>
      </c>
      <c r="H65" s="2">
        <v>3.0</v>
      </c>
      <c r="I65" s="2">
        <v>3.0</v>
      </c>
      <c r="J65" s="2">
        <v>3.0</v>
      </c>
      <c r="K65" s="2">
        <v>3.0</v>
      </c>
      <c r="L65" s="2">
        <v>3.0</v>
      </c>
      <c r="M65" s="2">
        <v>3.0</v>
      </c>
      <c r="N65" s="2">
        <v>2.0</v>
      </c>
      <c r="O65" s="2">
        <v>3.0</v>
      </c>
      <c r="P65" s="2">
        <v>2.0</v>
      </c>
      <c r="Q65" s="2">
        <v>3.0</v>
      </c>
      <c r="R65" s="2">
        <v>2.0</v>
      </c>
      <c r="S65" s="2">
        <v>3.0</v>
      </c>
      <c r="T65" s="2">
        <v>3.0</v>
      </c>
      <c r="U65" s="2">
        <v>3.0</v>
      </c>
      <c r="V65" s="2">
        <v>3.0</v>
      </c>
      <c r="W65" s="2">
        <v>3.0</v>
      </c>
      <c r="X65" s="2">
        <v>3.0</v>
      </c>
      <c r="Y65" s="2">
        <v>3.0</v>
      </c>
      <c r="Z65" s="2">
        <v>3.0</v>
      </c>
      <c r="AA65" s="2">
        <v>3.0</v>
      </c>
      <c r="AB65" s="2">
        <v>3.0</v>
      </c>
      <c r="AC65" s="2">
        <v>3.0</v>
      </c>
      <c r="AD65" s="2">
        <v>3.0</v>
      </c>
      <c r="AE65" s="2">
        <v>3.0</v>
      </c>
      <c r="AF65" s="2">
        <v>3.0</v>
      </c>
      <c r="AG65" s="2">
        <v>3.0</v>
      </c>
      <c r="AH65" s="2">
        <v>3.0</v>
      </c>
      <c r="AI65" s="2">
        <v>3.0</v>
      </c>
      <c r="AJ65" s="2">
        <v>3.0</v>
      </c>
      <c r="AK65" s="2">
        <v>3.0</v>
      </c>
      <c r="AL65" s="2">
        <v>3.0</v>
      </c>
      <c r="AM65" s="2">
        <v>3.0</v>
      </c>
      <c r="AN65" s="2">
        <v>3.0</v>
      </c>
      <c r="AO65" s="2">
        <v>3.0</v>
      </c>
      <c r="AP65" s="2">
        <v>3.0</v>
      </c>
    </row>
    <row r="66">
      <c r="A66" s="1">
        <v>43571.225534791665</v>
      </c>
      <c r="B66" s="2" t="s">
        <v>106</v>
      </c>
      <c r="C66" s="2">
        <v>3.0</v>
      </c>
      <c r="D66" s="2">
        <v>3.0</v>
      </c>
      <c r="E66" s="2">
        <v>3.0</v>
      </c>
      <c r="F66" s="2">
        <v>3.0</v>
      </c>
      <c r="G66" s="2">
        <v>3.0</v>
      </c>
      <c r="H66" s="2">
        <v>3.0</v>
      </c>
      <c r="I66" s="2">
        <v>3.0</v>
      </c>
      <c r="J66" s="2">
        <v>3.0</v>
      </c>
      <c r="K66" s="2">
        <v>3.0</v>
      </c>
      <c r="L66" s="2">
        <v>3.0</v>
      </c>
      <c r="M66" s="2">
        <v>3.0</v>
      </c>
      <c r="N66" s="2">
        <v>3.0</v>
      </c>
      <c r="O66" s="2">
        <v>3.0</v>
      </c>
      <c r="P66" s="2">
        <v>3.0</v>
      </c>
      <c r="Q66" s="2">
        <v>3.0</v>
      </c>
      <c r="R66" s="2">
        <v>3.0</v>
      </c>
      <c r="S66" s="2">
        <v>3.0</v>
      </c>
      <c r="T66" s="2">
        <v>3.0</v>
      </c>
      <c r="U66" s="2">
        <v>3.0</v>
      </c>
      <c r="V66" s="2">
        <v>3.0</v>
      </c>
      <c r="W66" s="2">
        <v>3.0</v>
      </c>
      <c r="X66" s="2">
        <v>3.0</v>
      </c>
      <c r="Y66" s="2">
        <v>3.0</v>
      </c>
      <c r="Z66" s="2">
        <v>3.0</v>
      </c>
      <c r="AA66" s="2">
        <v>3.0</v>
      </c>
      <c r="AB66" s="2">
        <v>3.0</v>
      </c>
      <c r="AC66" s="2">
        <v>3.0</v>
      </c>
      <c r="AD66" s="2">
        <v>3.0</v>
      </c>
      <c r="AE66" s="2">
        <v>3.0</v>
      </c>
      <c r="AF66" s="2">
        <v>3.0</v>
      </c>
      <c r="AG66" s="2">
        <v>3.0</v>
      </c>
      <c r="AH66" s="2">
        <v>3.0</v>
      </c>
      <c r="AI66" s="2">
        <v>3.0</v>
      </c>
      <c r="AJ66" s="2">
        <v>3.0</v>
      </c>
      <c r="AK66" s="2">
        <v>3.0</v>
      </c>
      <c r="AL66" s="2">
        <v>3.0</v>
      </c>
      <c r="AM66" s="2">
        <v>3.0</v>
      </c>
      <c r="AN66" s="2">
        <v>3.0</v>
      </c>
      <c r="AO66" s="2">
        <v>3.0</v>
      </c>
      <c r="AP66" s="2">
        <v>3.0</v>
      </c>
    </row>
    <row r="67">
      <c r="A67" s="1">
        <v>43571.24922282407</v>
      </c>
      <c r="B67" s="2" t="s">
        <v>107</v>
      </c>
      <c r="C67" s="2">
        <v>3.0</v>
      </c>
      <c r="D67" s="2">
        <v>3.0</v>
      </c>
      <c r="E67" s="2">
        <v>3.0</v>
      </c>
      <c r="F67" s="2">
        <v>3.0</v>
      </c>
      <c r="G67" s="2">
        <v>3.0</v>
      </c>
      <c r="H67" s="2">
        <v>3.0</v>
      </c>
      <c r="I67" s="2">
        <v>3.0</v>
      </c>
      <c r="J67" s="2">
        <v>3.0</v>
      </c>
      <c r="K67" s="2">
        <v>3.0</v>
      </c>
      <c r="L67" s="2">
        <v>3.0</v>
      </c>
      <c r="M67" s="2">
        <v>3.0</v>
      </c>
      <c r="N67" s="2">
        <v>3.0</v>
      </c>
      <c r="O67" s="2">
        <v>3.0</v>
      </c>
      <c r="P67" s="2">
        <v>3.0</v>
      </c>
      <c r="Q67" s="2">
        <v>3.0</v>
      </c>
      <c r="R67" s="2">
        <v>3.0</v>
      </c>
      <c r="S67" s="2">
        <v>3.0</v>
      </c>
      <c r="T67" s="2">
        <v>3.0</v>
      </c>
      <c r="U67" s="2">
        <v>3.0</v>
      </c>
      <c r="V67" s="2">
        <v>3.0</v>
      </c>
      <c r="W67" s="2">
        <v>3.0</v>
      </c>
      <c r="X67" s="2">
        <v>3.0</v>
      </c>
      <c r="Y67" s="2">
        <v>3.0</v>
      </c>
      <c r="Z67" s="2">
        <v>3.0</v>
      </c>
      <c r="AA67" s="2">
        <v>3.0</v>
      </c>
      <c r="AB67" s="2">
        <v>3.0</v>
      </c>
      <c r="AC67" s="2">
        <v>3.0</v>
      </c>
      <c r="AD67" s="2">
        <v>3.0</v>
      </c>
      <c r="AE67" s="2">
        <v>3.0</v>
      </c>
      <c r="AF67" s="2">
        <v>3.0</v>
      </c>
      <c r="AG67" s="2">
        <v>3.0</v>
      </c>
      <c r="AH67" s="2">
        <v>3.0</v>
      </c>
      <c r="AI67" s="2">
        <v>3.0</v>
      </c>
      <c r="AJ67" s="2">
        <v>3.0</v>
      </c>
      <c r="AK67" s="2">
        <v>3.0</v>
      </c>
      <c r="AL67" s="2">
        <v>3.0</v>
      </c>
      <c r="AM67" s="2">
        <v>3.0</v>
      </c>
      <c r="AN67" s="2">
        <v>3.0</v>
      </c>
      <c r="AO67" s="2">
        <v>3.0</v>
      </c>
      <c r="AP67" s="2">
        <v>3.0</v>
      </c>
    </row>
    <row r="68">
      <c r="A68" s="1">
        <v>43572.31473054398</v>
      </c>
      <c r="B68" s="2" t="s">
        <v>108</v>
      </c>
      <c r="C68" s="2">
        <v>2.0</v>
      </c>
      <c r="D68" s="2">
        <v>2.0</v>
      </c>
      <c r="E68" s="2">
        <v>2.0</v>
      </c>
      <c r="F68" s="2">
        <v>2.0</v>
      </c>
      <c r="G68" s="2">
        <v>2.0</v>
      </c>
      <c r="H68" s="2">
        <v>2.0</v>
      </c>
      <c r="I68" s="2">
        <v>2.0</v>
      </c>
      <c r="J68" s="2">
        <v>2.0</v>
      </c>
      <c r="K68" s="2">
        <v>2.0</v>
      </c>
      <c r="L68" s="2">
        <v>2.0</v>
      </c>
      <c r="M68" s="2">
        <v>2.0</v>
      </c>
      <c r="N68" s="2">
        <v>2.0</v>
      </c>
      <c r="O68" s="2">
        <v>2.0</v>
      </c>
      <c r="P68" s="2">
        <v>2.0</v>
      </c>
      <c r="Q68" s="2">
        <v>2.0</v>
      </c>
      <c r="R68" s="2">
        <v>2.0</v>
      </c>
      <c r="S68" s="2">
        <v>2.0</v>
      </c>
      <c r="T68" s="2">
        <v>2.0</v>
      </c>
      <c r="U68" s="2">
        <v>2.0</v>
      </c>
      <c r="V68" s="2">
        <v>2.0</v>
      </c>
      <c r="W68" s="2">
        <v>2.0</v>
      </c>
      <c r="X68" s="2">
        <v>2.0</v>
      </c>
      <c r="Y68" s="2">
        <v>2.0</v>
      </c>
      <c r="Z68" s="2">
        <v>2.0</v>
      </c>
      <c r="AA68" s="2">
        <v>2.0</v>
      </c>
      <c r="AB68" s="2">
        <v>2.0</v>
      </c>
      <c r="AC68" s="2">
        <v>2.0</v>
      </c>
      <c r="AD68" s="2">
        <v>2.0</v>
      </c>
      <c r="AE68" s="2">
        <v>2.0</v>
      </c>
      <c r="AF68" s="2">
        <v>2.0</v>
      </c>
      <c r="AG68" s="2">
        <v>2.0</v>
      </c>
      <c r="AH68" s="2">
        <v>2.0</v>
      </c>
      <c r="AI68" s="2">
        <v>2.0</v>
      </c>
      <c r="AJ68" s="2">
        <v>2.0</v>
      </c>
      <c r="AK68" s="2">
        <v>2.0</v>
      </c>
      <c r="AL68" s="2">
        <v>2.0</v>
      </c>
      <c r="AM68" s="2">
        <v>2.0</v>
      </c>
      <c r="AN68" s="2">
        <v>2.0</v>
      </c>
      <c r="AO68" s="2">
        <v>2.0</v>
      </c>
      <c r="AP68" s="2">
        <v>2.0</v>
      </c>
    </row>
    <row r="69">
      <c r="A69" s="1">
        <v>43572.73907163195</v>
      </c>
      <c r="B69" s="2" t="s">
        <v>109</v>
      </c>
      <c r="C69" s="2">
        <v>3.0</v>
      </c>
      <c r="D69" s="2">
        <v>3.0</v>
      </c>
      <c r="E69" s="2">
        <v>3.0</v>
      </c>
      <c r="F69" s="2">
        <v>3.0</v>
      </c>
      <c r="G69" s="2">
        <v>3.0</v>
      </c>
      <c r="H69" s="2">
        <v>3.0</v>
      </c>
      <c r="I69" s="2">
        <v>3.0</v>
      </c>
      <c r="J69" s="2">
        <v>3.0</v>
      </c>
      <c r="K69" s="2">
        <v>3.0</v>
      </c>
      <c r="L69" s="2">
        <v>3.0</v>
      </c>
      <c r="M69" s="2">
        <v>3.0</v>
      </c>
      <c r="N69" s="2">
        <v>3.0</v>
      </c>
      <c r="O69" s="2">
        <v>3.0</v>
      </c>
      <c r="P69" s="2">
        <v>3.0</v>
      </c>
      <c r="Q69" s="2">
        <v>3.0</v>
      </c>
      <c r="R69" s="2">
        <v>3.0</v>
      </c>
      <c r="S69" s="2">
        <v>3.0</v>
      </c>
      <c r="T69" s="2">
        <v>3.0</v>
      </c>
      <c r="U69" s="2">
        <v>3.0</v>
      </c>
      <c r="V69" s="2">
        <v>3.0</v>
      </c>
      <c r="W69" s="2">
        <v>3.0</v>
      </c>
      <c r="X69" s="2">
        <v>3.0</v>
      </c>
      <c r="Y69" s="2">
        <v>3.0</v>
      </c>
      <c r="Z69" s="2">
        <v>3.0</v>
      </c>
      <c r="AA69" s="2">
        <v>3.0</v>
      </c>
      <c r="AB69" s="2">
        <v>3.0</v>
      </c>
      <c r="AC69" s="2">
        <v>3.0</v>
      </c>
      <c r="AD69" s="2">
        <v>3.0</v>
      </c>
      <c r="AE69" s="2">
        <v>3.0</v>
      </c>
      <c r="AF69" s="2">
        <v>3.0</v>
      </c>
      <c r="AG69" s="2">
        <v>3.0</v>
      </c>
      <c r="AH69" s="2">
        <v>3.0</v>
      </c>
      <c r="AI69" s="2">
        <v>3.0</v>
      </c>
      <c r="AJ69" s="2">
        <v>3.0</v>
      </c>
      <c r="AK69" s="2">
        <v>3.0</v>
      </c>
      <c r="AL69" s="2">
        <v>3.0</v>
      </c>
      <c r="AM69" s="2">
        <v>3.0</v>
      </c>
      <c r="AN69" s="2">
        <v>3.0</v>
      </c>
      <c r="AO69" s="2">
        <v>3.0</v>
      </c>
      <c r="AP69" s="2">
        <v>3.0</v>
      </c>
    </row>
    <row r="70">
      <c r="A70" s="1">
        <v>43573.12387148148</v>
      </c>
      <c r="B70" s="2" t="s">
        <v>110</v>
      </c>
      <c r="C70" s="2">
        <v>3.0</v>
      </c>
      <c r="D70" s="2">
        <v>2.0</v>
      </c>
      <c r="E70" s="2">
        <v>3.0</v>
      </c>
      <c r="F70" s="2">
        <v>3.0</v>
      </c>
      <c r="G70" s="2">
        <v>3.0</v>
      </c>
      <c r="H70" s="2">
        <v>1.0</v>
      </c>
      <c r="I70" s="2">
        <v>3.0</v>
      </c>
      <c r="J70" s="2">
        <v>3.0</v>
      </c>
      <c r="K70" s="2">
        <v>3.0</v>
      </c>
      <c r="L70" s="2">
        <v>2.0</v>
      </c>
      <c r="M70" s="2">
        <v>3.0</v>
      </c>
      <c r="N70" s="2">
        <v>3.0</v>
      </c>
      <c r="O70" s="2">
        <v>3.0</v>
      </c>
      <c r="P70" s="2">
        <v>2.0</v>
      </c>
      <c r="Q70" s="2">
        <v>3.0</v>
      </c>
      <c r="R70" s="2">
        <v>3.0</v>
      </c>
      <c r="S70" s="2">
        <v>3.0</v>
      </c>
      <c r="T70" s="2">
        <v>3.0</v>
      </c>
      <c r="U70" s="2">
        <v>3.0</v>
      </c>
      <c r="V70" s="2">
        <v>3.0</v>
      </c>
      <c r="W70" s="2">
        <v>3.0</v>
      </c>
      <c r="X70" s="2">
        <v>3.0</v>
      </c>
      <c r="Y70" s="2">
        <v>3.0</v>
      </c>
      <c r="Z70" s="2">
        <v>3.0</v>
      </c>
      <c r="AA70" s="2">
        <v>3.0</v>
      </c>
      <c r="AB70" s="2">
        <v>2.0</v>
      </c>
      <c r="AC70" s="2">
        <v>3.0</v>
      </c>
      <c r="AD70" s="2">
        <v>3.0</v>
      </c>
      <c r="AE70" s="2">
        <v>3.0</v>
      </c>
      <c r="AF70" s="2">
        <v>2.0</v>
      </c>
      <c r="AG70" s="2">
        <v>3.0</v>
      </c>
      <c r="AH70" s="2">
        <v>3.0</v>
      </c>
      <c r="AI70" s="2">
        <v>3.0</v>
      </c>
      <c r="AJ70" s="2">
        <v>3.0</v>
      </c>
      <c r="AK70" s="2">
        <v>3.0</v>
      </c>
      <c r="AL70" s="2">
        <v>3.0</v>
      </c>
      <c r="AM70" s="2">
        <v>3.0</v>
      </c>
      <c r="AN70" s="2">
        <v>3.0</v>
      </c>
      <c r="AO70" s="2">
        <v>3.0</v>
      </c>
      <c r="AP70" s="2">
        <v>3.0</v>
      </c>
    </row>
    <row r="71">
      <c r="A71" s="1">
        <v>43576.61744761574</v>
      </c>
      <c r="B71" s="2" t="s">
        <v>111</v>
      </c>
      <c r="C71" s="2">
        <v>3.0</v>
      </c>
      <c r="D71" s="2">
        <v>3.0</v>
      </c>
      <c r="E71" s="2">
        <v>3.0</v>
      </c>
      <c r="F71" s="2">
        <v>3.0</v>
      </c>
      <c r="G71" s="2">
        <v>3.0</v>
      </c>
      <c r="H71" s="2">
        <v>3.0</v>
      </c>
      <c r="I71" s="2">
        <v>3.0</v>
      </c>
      <c r="J71" s="2">
        <v>3.0</v>
      </c>
      <c r="K71" s="2">
        <v>3.0</v>
      </c>
      <c r="L71" s="2">
        <v>3.0</v>
      </c>
      <c r="M71" s="2">
        <v>3.0</v>
      </c>
      <c r="N71" s="2">
        <v>3.0</v>
      </c>
      <c r="O71" s="2">
        <v>3.0</v>
      </c>
      <c r="P71" s="2">
        <v>3.0</v>
      </c>
      <c r="Q71" s="2">
        <v>3.0</v>
      </c>
      <c r="R71" s="2">
        <v>3.0</v>
      </c>
      <c r="S71" s="2">
        <v>3.0</v>
      </c>
      <c r="T71" s="2">
        <v>3.0</v>
      </c>
      <c r="U71" s="2">
        <v>3.0</v>
      </c>
      <c r="V71" s="2">
        <v>3.0</v>
      </c>
      <c r="W71" s="2">
        <v>3.0</v>
      </c>
      <c r="X71" s="2">
        <v>3.0</v>
      </c>
      <c r="Y71" s="2">
        <v>3.0</v>
      </c>
      <c r="Z71" s="2">
        <v>3.0</v>
      </c>
      <c r="AA71" s="2">
        <v>3.0</v>
      </c>
      <c r="AB71" s="2">
        <v>3.0</v>
      </c>
      <c r="AC71" s="2">
        <v>3.0</v>
      </c>
      <c r="AD71" s="2">
        <v>3.0</v>
      </c>
      <c r="AE71" s="2">
        <v>3.0</v>
      </c>
      <c r="AF71" s="2">
        <v>3.0</v>
      </c>
      <c r="AG71" s="2">
        <v>3.0</v>
      </c>
      <c r="AH71" s="2">
        <v>3.0</v>
      </c>
      <c r="AI71" s="2">
        <v>3.0</v>
      </c>
      <c r="AJ71" s="2">
        <v>3.0</v>
      </c>
      <c r="AK71" s="2">
        <v>3.0</v>
      </c>
      <c r="AL71" s="2">
        <v>3.0</v>
      </c>
      <c r="AM71" s="2">
        <v>3.0</v>
      </c>
      <c r="AN71" s="2">
        <v>3.0</v>
      </c>
      <c r="AO71" s="2">
        <v>3.0</v>
      </c>
      <c r="AP71" s="2">
        <v>3.0</v>
      </c>
    </row>
    <row r="72">
      <c r="C72" s="3">
        <f t="shared" ref="C72:AP72" si="1">AVERAGE(C2:C71)</f>
        <v>2.885714286</v>
      </c>
      <c r="D72" s="3">
        <f t="shared" si="1"/>
        <v>2.685714286</v>
      </c>
      <c r="E72" s="3">
        <f t="shared" si="1"/>
        <v>2.9</v>
      </c>
      <c r="F72" s="3">
        <f t="shared" si="1"/>
        <v>2.914285714</v>
      </c>
      <c r="G72" s="3">
        <f t="shared" si="1"/>
        <v>2.942857143</v>
      </c>
      <c r="H72" s="3">
        <f t="shared" si="1"/>
        <v>2.8</v>
      </c>
      <c r="I72" s="3">
        <f t="shared" si="1"/>
        <v>2.928571429</v>
      </c>
      <c r="J72" s="3">
        <f t="shared" si="1"/>
        <v>2.928571429</v>
      </c>
      <c r="K72" s="3">
        <f t="shared" si="1"/>
        <v>2.928571429</v>
      </c>
      <c r="L72" s="3">
        <f t="shared" si="1"/>
        <v>2.671428571</v>
      </c>
      <c r="M72" s="3">
        <f t="shared" si="1"/>
        <v>2.914285714</v>
      </c>
      <c r="N72" s="3">
        <f t="shared" si="1"/>
        <v>2.814285714</v>
      </c>
      <c r="O72" s="3">
        <f t="shared" si="1"/>
        <v>2.914285714</v>
      </c>
      <c r="P72" s="3">
        <f t="shared" si="1"/>
        <v>2.642857143</v>
      </c>
      <c r="Q72" s="3">
        <f t="shared" si="1"/>
        <v>2.942857143</v>
      </c>
      <c r="R72" s="3">
        <f t="shared" si="1"/>
        <v>2.8</v>
      </c>
      <c r="S72" s="3">
        <f t="shared" si="1"/>
        <v>2.885714286</v>
      </c>
      <c r="T72" s="3">
        <f t="shared" si="1"/>
        <v>2.685714286</v>
      </c>
      <c r="U72" s="3">
        <f t="shared" si="1"/>
        <v>2.957142857</v>
      </c>
      <c r="V72" s="3">
        <f t="shared" si="1"/>
        <v>2.885714286</v>
      </c>
      <c r="W72" s="3">
        <f t="shared" si="1"/>
        <v>2.928571429</v>
      </c>
      <c r="X72" s="3">
        <f t="shared" si="1"/>
        <v>2.757142857</v>
      </c>
      <c r="Y72" s="3">
        <f t="shared" si="1"/>
        <v>2.928571429</v>
      </c>
      <c r="Z72" s="3">
        <f t="shared" si="1"/>
        <v>2.914285714</v>
      </c>
      <c r="AA72" s="3">
        <f t="shared" si="1"/>
        <v>2.885714286</v>
      </c>
      <c r="AB72" s="3">
        <f t="shared" si="1"/>
        <v>2.8</v>
      </c>
      <c r="AC72" s="3">
        <f t="shared" si="1"/>
        <v>2.914285714</v>
      </c>
      <c r="AD72" s="3">
        <f t="shared" si="1"/>
        <v>2.9</v>
      </c>
      <c r="AE72" s="3">
        <f t="shared" si="1"/>
        <v>2.942857143</v>
      </c>
      <c r="AF72" s="3">
        <f t="shared" si="1"/>
        <v>2.771428571</v>
      </c>
      <c r="AG72" s="3">
        <f t="shared" si="1"/>
        <v>2.914285714</v>
      </c>
      <c r="AH72" s="3">
        <f t="shared" si="1"/>
        <v>2.942857143</v>
      </c>
      <c r="AI72" s="3">
        <f t="shared" si="1"/>
        <v>2.885714286</v>
      </c>
      <c r="AJ72" s="3">
        <f t="shared" si="1"/>
        <v>2.757142857</v>
      </c>
      <c r="AK72" s="3">
        <f t="shared" si="1"/>
        <v>2.914285714</v>
      </c>
      <c r="AL72" s="3">
        <f t="shared" si="1"/>
        <v>2.828571429</v>
      </c>
      <c r="AM72" s="3">
        <f t="shared" si="1"/>
        <v>2.9</v>
      </c>
      <c r="AN72" s="3">
        <f t="shared" si="1"/>
        <v>2.8</v>
      </c>
      <c r="AO72" s="3">
        <f t="shared" si="1"/>
        <v>2.942857143</v>
      </c>
      <c r="AP72" s="3">
        <f t="shared" si="1"/>
        <v>2.957142857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112</v>
      </c>
    </row>
    <row r="2">
      <c r="A2" s="4"/>
      <c r="B2" s="4" t="s">
        <v>113</v>
      </c>
    </row>
    <row r="3">
      <c r="A3" s="4"/>
      <c r="B3" s="5" t="s">
        <v>114</v>
      </c>
    </row>
    <row r="4">
      <c r="A4" s="5"/>
      <c r="B4" s="5" t="s">
        <v>115</v>
      </c>
    </row>
    <row r="5">
      <c r="A5" s="5"/>
      <c r="B5" s="5" t="s">
        <v>116</v>
      </c>
    </row>
    <row r="6">
      <c r="A6" s="5"/>
      <c r="B6" s="5" t="s">
        <v>117</v>
      </c>
    </row>
    <row r="7">
      <c r="A7" s="6"/>
      <c r="B7" s="7"/>
      <c r="C7" s="8"/>
      <c r="D7" s="9" t="s">
        <v>118</v>
      </c>
      <c r="E7" s="10"/>
    </row>
    <row r="8">
      <c r="A8" s="11"/>
      <c r="B8" s="12" t="s">
        <v>119</v>
      </c>
      <c r="C8" s="13" t="s">
        <v>120</v>
      </c>
      <c r="D8" s="14" t="s">
        <v>122</v>
      </c>
      <c r="E8" s="10"/>
    </row>
    <row r="9">
      <c r="A9" s="15"/>
      <c r="B9" s="16" t="s">
        <v>124</v>
      </c>
      <c r="C9" s="17"/>
      <c r="D9" s="18" t="s">
        <v>125</v>
      </c>
      <c r="E9" s="18" t="s">
        <v>126</v>
      </c>
    </row>
    <row r="10">
      <c r="A10" s="15"/>
      <c r="B10" s="16">
        <v>1.0</v>
      </c>
      <c r="C10" s="19" t="s">
        <v>127</v>
      </c>
      <c r="D10" s="20">
        <f>IFERROR(__xludf.DUMMYFUNCTION("IMPORTRANGE(""https://docs.google.com/spreadsheets/d/1gNta0uUK_Q5zUdNzveVFykxgPtbrq0xHVBSjAA3r6oQ/edit#gid=500240439"",""Form Responses 1!C72"")"),2.8857142857142857)</f>
        <v>2.885714286</v>
      </c>
      <c r="E10" s="22">
        <f t="shared" ref="E10:E20" si="1">D10/3</f>
        <v>0.9619047619</v>
      </c>
    </row>
    <row r="11">
      <c r="A11" s="15"/>
      <c r="B11" s="16">
        <v>2.0</v>
      </c>
      <c r="C11" s="23" t="s">
        <v>128</v>
      </c>
      <c r="D11" s="20">
        <f>IFERROR(__xludf.DUMMYFUNCTION("IMPORTRANGE(""https://docs.google.com/spreadsheets/d/1gNta0uUK_Q5zUdNzveVFykxgPtbrq0xHVBSjAA3r6oQ/edit#gid=500240439"",""Form Responses 1!g72"")"),2.942857142857143)</f>
        <v>2.942857143</v>
      </c>
      <c r="E11" s="22">
        <f t="shared" si="1"/>
        <v>0.980952381</v>
      </c>
    </row>
    <row r="12">
      <c r="A12" s="15"/>
      <c r="B12" s="16">
        <v>3.0</v>
      </c>
      <c r="C12" s="23" t="s">
        <v>129</v>
      </c>
      <c r="D12" s="20">
        <f>IFERROR(__xludf.DUMMYFUNCTION("IMPORTRANGE(""https://docs.google.com/spreadsheets/d/1gNta0uUK_Q5zUdNzveVFykxgPtbrq0xHVBSjAA3r6oQ/edit#gid=500240439"",""Form Responses 1!k72"")"),2.9285714285714284)</f>
        <v>2.928571429</v>
      </c>
      <c r="E12" s="22">
        <f t="shared" si="1"/>
        <v>0.9761904762</v>
      </c>
    </row>
    <row r="13">
      <c r="A13" s="15"/>
      <c r="B13" s="16">
        <v>4.0</v>
      </c>
      <c r="C13" s="23" t="s">
        <v>130</v>
      </c>
      <c r="D13" s="20">
        <f>IFERROR(__xludf.DUMMYFUNCTION("IMPORTRANGE(""https://docs.google.com/spreadsheets/d/1gNta0uUK_Q5zUdNzveVFykxgPtbrq0xHVBSjAA3r6oQ/edit#gid=500240439"",""Form Responses 1!o72"")"),2.914285714285714)</f>
        <v>2.914285714</v>
      </c>
      <c r="E13" s="22">
        <f t="shared" si="1"/>
        <v>0.9714285714</v>
      </c>
    </row>
    <row r="14">
      <c r="A14" s="15"/>
      <c r="B14" s="16">
        <v>5.0</v>
      </c>
      <c r="C14" s="23" t="s">
        <v>131</v>
      </c>
      <c r="D14" s="20">
        <f>IFERROR(__xludf.DUMMYFUNCTION("IMPORTRANGE(""https://docs.google.com/spreadsheets/d/1gNta0uUK_Q5zUdNzveVFykxgPtbrq0xHVBSjAA3r6oQ/edit#gid=500240439"",""Form Responses 1!s72"")"),2.8857142857142857)</f>
        <v>2.885714286</v>
      </c>
      <c r="E14" s="22">
        <f t="shared" si="1"/>
        <v>0.9619047619</v>
      </c>
    </row>
    <row r="15">
      <c r="A15" s="15"/>
      <c r="B15" s="16">
        <v>6.0</v>
      </c>
      <c r="C15" s="23" t="s">
        <v>132</v>
      </c>
      <c r="D15" s="20">
        <f>IFERROR(__xludf.DUMMYFUNCTION("IMPORTRANGE(""https://docs.google.com/spreadsheets/d/1gNta0uUK_Q5zUdNzveVFykxgPtbrq0xHVBSjAA3r6oQ/edit#gid=500240439"",""Form Responses 1!w72"")"),2.9285714285714284)</f>
        <v>2.928571429</v>
      </c>
      <c r="E15" s="22">
        <f t="shared" si="1"/>
        <v>0.9761904762</v>
      </c>
    </row>
    <row r="16">
      <c r="A16" s="15"/>
      <c r="B16" s="16">
        <v>7.0</v>
      </c>
      <c r="C16" s="23" t="s">
        <v>133</v>
      </c>
      <c r="D16" s="20">
        <f>IFERROR(__xludf.DUMMYFUNCTION("IMPORTRANGE(""https://docs.google.com/spreadsheets/d/1gNta0uUK_Q5zUdNzveVFykxgPtbrq0xHVBSjAA3r6oQ/edit#gid=500240439"",""Form Responses 1!AA72"")"),2.8857142857142857)</f>
        <v>2.885714286</v>
      </c>
      <c r="E16" s="22">
        <f t="shared" si="1"/>
        <v>0.9619047619</v>
      </c>
    </row>
    <row r="17">
      <c r="A17" s="15"/>
      <c r="B17" s="16">
        <v>8.0</v>
      </c>
      <c r="C17" s="23" t="s">
        <v>134</v>
      </c>
      <c r="D17" s="20">
        <f>IFERROR(__xludf.DUMMYFUNCTION("IMPORTRANGE(""https://docs.google.com/spreadsheets/d/1gNta0uUK_Q5zUdNzveVFykxgPtbrq0xHVBSjAA3r6oQ/edit#gid=500240439"",""Form Responses 1!AE72"")"),2.942857142857143)</f>
        <v>2.942857143</v>
      </c>
      <c r="E17" s="22">
        <f t="shared" si="1"/>
        <v>0.980952381</v>
      </c>
    </row>
    <row r="18">
      <c r="A18" s="15"/>
      <c r="B18" s="16">
        <v>9.0</v>
      </c>
      <c r="C18" s="23" t="s">
        <v>135</v>
      </c>
      <c r="D18" s="20">
        <f>IFERROR(__xludf.DUMMYFUNCTION("IMPORTRANGE(""https://docs.google.com/spreadsheets/d/1gNta0uUK_Q5zUdNzveVFykxgPtbrq0xHVBSjAA3r6oQ/edit#gid=500240439"",""Form Responses 1!AI72"")"),2.8857142857142857)</f>
        <v>2.885714286</v>
      </c>
      <c r="E18" s="22">
        <f t="shared" si="1"/>
        <v>0.9619047619</v>
      </c>
    </row>
    <row r="19">
      <c r="A19" s="15"/>
      <c r="B19" s="16">
        <v>10.0</v>
      </c>
      <c r="C19" s="23" t="s">
        <v>136</v>
      </c>
      <c r="D19" s="20">
        <f>IFERROR(__xludf.DUMMYFUNCTION("IMPORTRANGE(""https://docs.google.com/spreadsheets/d/1gNta0uUK_Q5zUdNzveVFykxgPtbrq0xHVBSjAA3r6oQ/edit#gid=500240439"",""Form Responses 1!AM72"")"),2.9)</f>
        <v>2.9</v>
      </c>
      <c r="E19" s="22">
        <f t="shared" si="1"/>
        <v>0.9666666667</v>
      </c>
    </row>
    <row r="20">
      <c r="A20" s="6"/>
      <c r="B20" s="25"/>
      <c r="C20" s="26" t="s">
        <v>137</v>
      </c>
      <c r="D20" s="27">
        <f>SUM(D10:D19)/10</f>
        <v>2.91</v>
      </c>
      <c r="E20" s="28">
        <f t="shared" si="1"/>
        <v>0.97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9"/>
      <c r="B35" s="29" t="s">
        <v>138</v>
      </c>
    </row>
    <row r="36">
      <c r="A36" s="29"/>
    </row>
    <row r="37">
      <c r="A37" s="29"/>
      <c r="B37" s="29" t="s">
        <v>139</v>
      </c>
    </row>
    <row r="38">
      <c r="A38" s="29"/>
    </row>
    <row r="39">
      <c r="A39" s="29"/>
    </row>
    <row r="40">
      <c r="A40" s="29"/>
    </row>
    <row r="41">
      <c r="A41" s="6"/>
      <c r="B41" s="6"/>
      <c r="C41" s="6"/>
      <c r="D41" s="6"/>
      <c r="E41" s="6"/>
    </row>
    <row r="42">
      <c r="A42" s="30" t="s">
        <v>140</v>
      </c>
      <c r="C42" s="31" t="s">
        <v>141</v>
      </c>
      <c r="D42" s="32" t="s">
        <v>142</v>
      </c>
    </row>
    <row r="43">
      <c r="A43" s="33" t="s">
        <v>144</v>
      </c>
      <c r="C43" s="34" t="s">
        <v>145</v>
      </c>
      <c r="D43" s="32" t="s">
        <v>146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86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112</v>
      </c>
    </row>
    <row r="2">
      <c r="A2" s="4"/>
      <c r="B2" s="4" t="s">
        <v>113</v>
      </c>
    </row>
    <row r="3">
      <c r="A3" s="4"/>
      <c r="B3" s="5" t="s">
        <v>114</v>
      </c>
    </row>
    <row r="4">
      <c r="A4" s="5"/>
      <c r="B4" s="5" t="s">
        <v>115</v>
      </c>
    </row>
    <row r="5">
      <c r="A5" s="5"/>
      <c r="B5" s="5" t="s">
        <v>116</v>
      </c>
    </row>
    <row r="6">
      <c r="A6" s="5"/>
      <c r="B6" s="5" t="s">
        <v>117</v>
      </c>
    </row>
    <row r="7">
      <c r="A7" s="6"/>
      <c r="B7" s="7"/>
      <c r="C7" s="8"/>
      <c r="D7" s="9" t="s">
        <v>118</v>
      </c>
      <c r="E7" s="10"/>
    </row>
    <row r="8">
      <c r="A8" s="11"/>
      <c r="B8" s="12" t="s">
        <v>119</v>
      </c>
      <c r="C8" s="13" t="s">
        <v>121</v>
      </c>
      <c r="D8" s="14" t="s">
        <v>123</v>
      </c>
      <c r="E8" s="10"/>
    </row>
    <row r="9">
      <c r="A9" s="15"/>
      <c r="B9" s="16" t="s">
        <v>124</v>
      </c>
      <c r="C9" s="17"/>
      <c r="D9" s="18" t="s">
        <v>125</v>
      </c>
      <c r="E9" s="18" t="s">
        <v>126</v>
      </c>
    </row>
    <row r="10">
      <c r="A10" s="15"/>
      <c r="B10" s="16">
        <v>1.0</v>
      </c>
      <c r="C10" s="19" t="s">
        <v>127</v>
      </c>
      <c r="D10" s="21">
        <f>IFERROR(__xludf.DUMMYFUNCTION("IMPORTRANGE(""https://docs.google.com/spreadsheets/d/1gNta0uUK_Q5zUdNzveVFykxgPtbrq0xHVBSjAA3r6oQ/edit#gid=500240439"",""Form Responses 1!d72"")"),2.6857142857142855)</f>
        <v>2.685714286</v>
      </c>
      <c r="E10" s="22">
        <f t="shared" ref="E10:E20" si="1">D10/3</f>
        <v>0.8952380952</v>
      </c>
    </row>
    <row r="11">
      <c r="A11" s="15"/>
      <c r="B11" s="16">
        <v>2.0</v>
      </c>
      <c r="C11" s="23" t="s">
        <v>128</v>
      </c>
      <c r="D11" s="24">
        <f>IFERROR(__xludf.DUMMYFUNCTION("IMPORTRANGE(""https://docs.google.com/spreadsheets/d/1gNta0uUK_Q5zUdNzveVFykxgPtbrq0xHVBSjAA3r6oQ/edit#gid=500240439"",""Form Responses 1!h72"")"),2.8)</f>
        <v>2.8</v>
      </c>
      <c r="E11" s="22">
        <f t="shared" si="1"/>
        <v>0.9333333333</v>
      </c>
    </row>
    <row r="12">
      <c r="A12" s="15"/>
      <c r="B12" s="16">
        <v>3.0</v>
      </c>
      <c r="C12" s="23" t="s">
        <v>129</v>
      </c>
      <c r="D12" s="24">
        <f>IFERROR(__xludf.DUMMYFUNCTION("IMPORTRANGE(""https://docs.google.com/spreadsheets/d/1gNta0uUK_Q5zUdNzveVFykxgPtbrq0xHVBSjAA3r6oQ/edit#gid=500240439"",""Form Responses 1!l72"")"),2.6714285714285713)</f>
        <v>2.671428571</v>
      </c>
      <c r="E12" s="22">
        <f t="shared" si="1"/>
        <v>0.8904761905</v>
      </c>
    </row>
    <row r="13">
      <c r="A13" s="15"/>
      <c r="B13" s="16">
        <v>4.0</v>
      </c>
      <c r="C13" s="23" t="s">
        <v>130</v>
      </c>
      <c r="D13" s="24">
        <f>IFERROR(__xludf.DUMMYFUNCTION("IMPORTRANGE(""https://docs.google.com/spreadsheets/d/1gNta0uUK_Q5zUdNzveVFykxgPtbrq0xHVBSjAA3r6oQ/edit#gid=500240439"",""Form Responses 1!p72"")"),2.642857142857143)</f>
        <v>2.642857143</v>
      </c>
      <c r="E13" s="22">
        <f t="shared" si="1"/>
        <v>0.880952381</v>
      </c>
    </row>
    <row r="14">
      <c r="A14" s="15"/>
      <c r="B14" s="16">
        <v>5.0</v>
      </c>
      <c r="C14" s="23" t="s">
        <v>131</v>
      </c>
      <c r="D14" s="24">
        <f>IFERROR(__xludf.DUMMYFUNCTION("IMPORTRANGE(""https://docs.google.com/spreadsheets/d/1gNta0uUK_Q5zUdNzveVFykxgPtbrq0xHVBSjAA3r6oQ/edit#gid=500240439"",""Form Responses 1!t72"")"),2.6857142857142855)</f>
        <v>2.685714286</v>
      </c>
      <c r="E14" s="22">
        <f t="shared" si="1"/>
        <v>0.8952380952</v>
      </c>
    </row>
    <row r="15">
      <c r="A15" s="15"/>
      <c r="B15" s="16">
        <v>6.0</v>
      </c>
      <c r="C15" s="23" t="s">
        <v>132</v>
      </c>
      <c r="D15" s="24">
        <f>IFERROR(__xludf.DUMMYFUNCTION("IMPORTRANGE(""https://docs.google.com/spreadsheets/d/1gNta0uUK_Q5zUdNzveVFykxgPtbrq0xHVBSjAA3r6oQ/edit#gid=500240439"",""Form Responses 1!x72"")"),2.757142857142857)</f>
        <v>2.757142857</v>
      </c>
      <c r="E15" s="22">
        <f t="shared" si="1"/>
        <v>0.919047619</v>
      </c>
    </row>
    <row r="16">
      <c r="A16" s="15"/>
      <c r="B16" s="16">
        <v>7.0</v>
      </c>
      <c r="C16" s="23" t="s">
        <v>133</v>
      </c>
      <c r="D16" s="24">
        <f>IFERROR(__xludf.DUMMYFUNCTION("IMPORTRANGE(""https://docs.google.com/spreadsheets/d/1gNta0uUK_Q5zUdNzveVFykxgPtbrq0xHVBSjAA3r6oQ/edit#gid=500240439"",""Form Responses 1!Ab72"")"),2.8)</f>
        <v>2.8</v>
      </c>
      <c r="E16" s="22">
        <f t="shared" si="1"/>
        <v>0.9333333333</v>
      </c>
    </row>
    <row r="17">
      <c r="A17" s="15"/>
      <c r="B17" s="16">
        <v>8.0</v>
      </c>
      <c r="C17" s="23" t="s">
        <v>134</v>
      </c>
      <c r="D17" s="24">
        <f>IFERROR(__xludf.DUMMYFUNCTION("IMPORTRANGE(""https://docs.google.com/spreadsheets/d/1gNta0uUK_Q5zUdNzveVFykxgPtbrq0xHVBSjAA3r6oQ/edit#gid=500240439"",""Form Responses 1!Af72"")"),2.7714285714285714)</f>
        <v>2.771428571</v>
      </c>
      <c r="E17" s="22">
        <f t="shared" si="1"/>
        <v>0.9238095238</v>
      </c>
    </row>
    <row r="18">
      <c r="A18" s="15"/>
      <c r="B18" s="16">
        <v>9.0</v>
      </c>
      <c r="C18" s="23" t="s">
        <v>135</v>
      </c>
      <c r="D18" s="24">
        <f>IFERROR(__xludf.DUMMYFUNCTION("IMPORTRANGE(""https://docs.google.com/spreadsheets/d/1gNta0uUK_Q5zUdNzveVFykxgPtbrq0xHVBSjAA3r6oQ/edit#gid=500240439"",""Form Responses 1!Aj72"")"),2.757142857142857)</f>
        <v>2.757142857</v>
      </c>
      <c r="E18" s="22">
        <f t="shared" si="1"/>
        <v>0.919047619</v>
      </c>
    </row>
    <row r="19">
      <c r="A19" s="15"/>
      <c r="B19" s="16">
        <v>10.0</v>
      </c>
      <c r="C19" s="23" t="s">
        <v>136</v>
      </c>
      <c r="D19" s="24">
        <f>IFERROR(__xludf.DUMMYFUNCTION("IMPORTRANGE(""https://docs.google.com/spreadsheets/d/1gNta0uUK_Q5zUdNzveVFykxgPtbrq0xHVBSjAA3r6oQ/edit#gid=500240439"",""Form Responses 1!An72"")"),2.8)</f>
        <v>2.8</v>
      </c>
      <c r="E19" s="22">
        <f t="shared" si="1"/>
        <v>0.9333333333</v>
      </c>
    </row>
    <row r="20">
      <c r="A20" s="6"/>
      <c r="B20" s="25"/>
      <c r="C20" s="26" t="s">
        <v>137</v>
      </c>
      <c r="D20" s="27">
        <f>SUM(D10:D19)/10</f>
        <v>2.737142857</v>
      </c>
      <c r="E20" s="28">
        <f t="shared" si="1"/>
        <v>0.9123809524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9"/>
      <c r="B35" s="29" t="s">
        <v>138</v>
      </c>
    </row>
    <row r="36">
      <c r="A36" s="29"/>
    </row>
    <row r="37">
      <c r="A37" s="29"/>
      <c r="B37" s="29" t="s">
        <v>139</v>
      </c>
    </row>
    <row r="38">
      <c r="A38" s="29"/>
    </row>
    <row r="39">
      <c r="A39" s="29"/>
    </row>
    <row r="40">
      <c r="A40" s="29"/>
    </row>
    <row r="41">
      <c r="A41" s="6"/>
      <c r="B41" s="6"/>
      <c r="C41" s="6"/>
      <c r="D41" s="6"/>
      <c r="E41" s="6"/>
    </row>
    <row r="42">
      <c r="A42" s="30" t="s">
        <v>140</v>
      </c>
      <c r="C42" s="31" t="s">
        <v>141</v>
      </c>
      <c r="D42" s="32" t="s">
        <v>142</v>
      </c>
    </row>
    <row r="43">
      <c r="A43" s="33" t="s">
        <v>143</v>
      </c>
      <c r="C43" s="34" t="s">
        <v>145</v>
      </c>
      <c r="D43" s="32" t="s">
        <v>146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86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112</v>
      </c>
    </row>
    <row r="2">
      <c r="A2" s="4"/>
      <c r="B2" s="4" t="s">
        <v>113</v>
      </c>
    </row>
    <row r="3">
      <c r="A3" s="4"/>
      <c r="B3" s="5" t="s">
        <v>114</v>
      </c>
    </row>
    <row r="4">
      <c r="A4" s="5"/>
      <c r="B4" s="5" t="s">
        <v>115</v>
      </c>
    </row>
    <row r="5">
      <c r="A5" s="5"/>
      <c r="B5" s="5" t="s">
        <v>116</v>
      </c>
    </row>
    <row r="6">
      <c r="A6" s="5"/>
      <c r="B6" s="5" t="s">
        <v>117</v>
      </c>
    </row>
    <row r="7">
      <c r="A7" s="6"/>
      <c r="B7" s="7"/>
      <c r="C7" s="8"/>
      <c r="D7" s="9" t="s">
        <v>118</v>
      </c>
      <c r="E7" s="10"/>
    </row>
    <row r="8">
      <c r="A8" s="11"/>
      <c r="B8" s="12" t="s">
        <v>119</v>
      </c>
      <c r="C8" s="13" t="s">
        <v>147</v>
      </c>
      <c r="D8" s="14" t="s">
        <v>148</v>
      </c>
      <c r="E8" s="10"/>
    </row>
    <row r="9">
      <c r="A9" s="15"/>
      <c r="B9" s="16" t="s">
        <v>124</v>
      </c>
      <c r="C9" s="17"/>
      <c r="D9" s="18" t="s">
        <v>125</v>
      </c>
      <c r="E9" s="18" t="s">
        <v>126</v>
      </c>
    </row>
    <row r="10">
      <c r="A10" s="15"/>
      <c r="B10" s="16">
        <v>1.0</v>
      </c>
      <c r="C10" s="19" t="s">
        <v>127</v>
      </c>
      <c r="D10" s="21">
        <f>IFERROR(__xludf.DUMMYFUNCTION("IMPORTRANGE(""https://docs.google.com/spreadsheets/d/1gNta0uUK_Q5zUdNzveVFykxgPtbrq0xHVBSjAA3r6oQ/edit#gid=500240439"",""Form Responses 1!E72"")"),2.9)</f>
        <v>2.9</v>
      </c>
      <c r="E10" s="22">
        <f t="shared" ref="E10:E20" si="1">D10/3</f>
        <v>0.9666666667</v>
      </c>
    </row>
    <row r="11">
      <c r="A11" s="15"/>
      <c r="B11" s="16">
        <v>2.0</v>
      </c>
      <c r="C11" s="23" t="s">
        <v>128</v>
      </c>
      <c r="D11" s="21">
        <f>IFERROR(__xludf.DUMMYFUNCTION("IMPORTRANGE(""https://docs.google.com/spreadsheets/d/1gNta0uUK_Q5zUdNzveVFykxgPtbrq0xHVBSjAA3r6oQ/edit#gid=500240439"",""Form Responses 1!I72"")"),2.9285714285714284)</f>
        <v>2.928571429</v>
      </c>
      <c r="E11" s="22">
        <f t="shared" si="1"/>
        <v>0.9761904762</v>
      </c>
    </row>
    <row r="12">
      <c r="A12" s="15"/>
      <c r="B12" s="16">
        <v>3.0</v>
      </c>
      <c r="C12" s="23" t="s">
        <v>129</v>
      </c>
      <c r="D12" s="24">
        <f>IFERROR(__xludf.DUMMYFUNCTION("IMPORTRANGE(""https://docs.google.com/spreadsheets/d/1gNta0uUK_Q5zUdNzveVFykxgPtbrq0xHVBSjAA3r6oQ/edit#gid=500240439"",""Form Responses 1!M72"")"),2.914285714285714)</f>
        <v>2.914285714</v>
      </c>
      <c r="E12" s="22">
        <f t="shared" si="1"/>
        <v>0.9714285714</v>
      </c>
    </row>
    <row r="13">
      <c r="A13" s="15"/>
      <c r="B13" s="16">
        <v>4.0</v>
      </c>
      <c r="C13" s="23" t="s">
        <v>130</v>
      </c>
      <c r="D13" s="24">
        <f>IFERROR(__xludf.DUMMYFUNCTION("IMPORTRANGE(""https://docs.google.com/spreadsheets/d/1gNta0uUK_Q5zUdNzveVFykxgPtbrq0xHVBSjAA3r6oQ/edit#gid=500240439"",""Form Responses 1!Q72"")"),2.942857142857143)</f>
        <v>2.942857143</v>
      </c>
      <c r="E13" s="22">
        <f t="shared" si="1"/>
        <v>0.980952381</v>
      </c>
    </row>
    <row r="14">
      <c r="A14" s="15"/>
      <c r="B14" s="16">
        <v>5.0</v>
      </c>
      <c r="C14" s="23" t="s">
        <v>131</v>
      </c>
      <c r="D14" s="24">
        <f>IFERROR(__xludf.DUMMYFUNCTION("IMPORTRANGE(""https://docs.google.com/spreadsheets/d/1gNta0uUK_Q5zUdNzveVFykxgPtbrq0xHVBSjAA3r6oQ/edit#gid=500240439"",""Form Responses 1!U72"")"),2.9571428571428573)</f>
        <v>2.957142857</v>
      </c>
      <c r="E14" s="22">
        <f t="shared" si="1"/>
        <v>0.9857142857</v>
      </c>
    </row>
    <row r="15">
      <c r="A15" s="15"/>
      <c r="B15" s="16">
        <v>6.0</v>
      </c>
      <c r="C15" s="23" t="s">
        <v>132</v>
      </c>
      <c r="D15" s="24">
        <f>IFERROR(__xludf.DUMMYFUNCTION("IMPORTRANGE(""https://docs.google.com/spreadsheets/d/1gNta0uUK_Q5zUdNzveVFykxgPtbrq0xHVBSjAA3r6oQ/edit#gid=500240439"",""Form Responses 1!Y72"")"),2.9285714285714284)</f>
        <v>2.928571429</v>
      </c>
      <c r="E15" s="22">
        <f t="shared" si="1"/>
        <v>0.9761904762</v>
      </c>
    </row>
    <row r="16">
      <c r="A16" s="15"/>
      <c r="B16" s="16">
        <v>7.0</v>
      </c>
      <c r="C16" s="23" t="s">
        <v>133</v>
      </c>
      <c r="D16" s="24">
        <f>IFERROR(__xludf.DUMMYFUNCTION("IMPORTRANGE(""https://docs.google.com/spreadsheets/d/1gNta0uUK_Q5zUdNzveVFykxgPtbrq0xHVBSjAA3r6oQ/edit#gid=500240439"",""Form Responses 1!AC72"")"),2.914285714285714)</f>
        <v>2.914285714</v>
      </c>
      <c r="E16" s="22">
        <f t="shared" si="1"/>
        <v>0.9714285714</v>
      </c>
    </row>
    <row r="17">
      <c r="A17" s="15"/>
      <c r="B17" s="16">
        <v>8.0</v>
      </c>
      <c r="C17" s="23" t="s">
        <v>134</v>
      </c>
      <c r="D17" s="24">
        <f>IFERROR(__xludf.DUMMYFUNCTION("IMPORTRANGE(""https://docs.google.com/spreadsheets/d/1gNta0uUK_Q5zUdNzveVFykxgPtbrq0xHVBSjAA3r6oQ/edit#gid=500240439"",""Form Responses 1!AG72"")"),2.914285714285714)</f>
        <v>2.914285714</v>
      </c>
      <c r="E17" s="22">
        <f t="shared" si="1"/>
        <v>0.9714285714</v>
      </c>
    </row>
    <row r="18">
      <c r="A18" s="15"/>
      <c r="B18" s="16">
        <v>9.0</v>
      </c>
      <c r="C18" s="23" t="s">
        <v>135</v>
      </c>
      <c r="D18" s="24">
        <f>IFERROR(__xludf.DUMMYFUNCTION("IMPORTRANGE(""https://docs.google.com/spreadsheets/d/1gNta0uUK_Q5zUdNzveVFykxgPtbrq0xHVBSjAA3r6oQ/edit#gid=500240439"",""Form Responses 1!AK72"")"),2.914285714285714)</f>
        <v>2.914285714</v>
      </c>
      <c r="E18" s="22">
        <f t="shared" si="1"/>
        <v>0.9714285714</v>
      </c>
    </row>
    <row r="19">
      <c r="A19" s="15"/>
      <c r="B19" s="16">
        <v>10.0</v>
      </c>
      <c r="C19" s="23" t="s">
        <v>136</v>
      </c>
      <c r="D19" s="24">
        <f>IFERROR(__xludf.DUMMYFUNCTION("IMPORTRANGE(""https://docs.google.com/spreadsheets/d/1gNta0uUK_Q5zUdNzveVFykxgPtbrq0xHVBSjAA3r6oQ/edit#gid=500240439"",""Form Responses 1!AO72"")"),2.942857142857143)</f>
        <v>2.942857143</v>
      </c>
      <c r="E19" s="22">
        <f t="shared" si="1"/>
        <v>0.980952381</v>
      </c>
    </row>
    <row r="20">
      <c r="A20" s="6"/>
      <c r="B20" s="25"/>
      <c r="C20" s="26" t="s">
        <v>137</v>
      </c>
      <c r="D20" s="27">
        <f>SUM(D10:D19)/10</f>
        <v>2.925714286</v>
      </c>
      <c r="E20" s="28">
        <f t="shared" si="1"/>
        <v>0.9752380952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9"/>
      <c r="B35" s="29" t="s">
        <v>138</v>
      </c>
    </row>
    <row r="36">
      <c r="A36" s="29"/>
    </row>
    <row r="37">
      <c r="A37" s="29"/>
      <c r="B37" s="29" t="s">
        <v>139</v>
      </c>
    </row>
    <row r="38">
      <c r="A38" s="29"/>
    </row>
    <row r="39">
      <c r="A39" s="29"/>
    </row>
    <row r="40">
      <c r="A40" s="29"/>
    </row>
    <row r="41">
      <c r="A41" s="6"/>
      <c r="B41" s="6"/>
      <c r="C41" s="6"/>
      <c r="D41" s="6"/>
      <c r="E41" s="6"/>
    </row>
    <row r="42">
      <c r="A42" s="30" t="s">
        <v>140</v>
      </c>
      <c r="C42" s="31" t="s">
        <v>141</v>
      </c>
      <c r="D42" s="32" t="s">
        <v>142</v>
      </c>
    </row>
    <row r="43">
      <c r="A43" s="33" t="s">
        <v>149</v>
      </c>
      <c r="C43" s="34" t="s">
        <v>145</v>
      </c>
      <c r="D43" s="32" t="s">
        <v>146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86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112</v>
      </c>
    </row>
    <row r="2">
      <c r="A2" s="4"/>
      <c r="B2" s="4" t="s">
        <v>113</v>
      </c>
    </row>
    <row r="3">
      <c r="A3" s="4"/>
      <c r="B3" s="5" t="s">
        <v>114</v>
      </c>
    </row>
    <row r="4">
      <c r="A4" s="5"/>
      <c r="B4" s="5" t="s">
        <v>115</v>
      </c>
    </row>
    <row r="5">
      <c r="A5" s="5"/>
      <c r="B5" s="5" t="s">
        <v>116</v>
      </c>
    </row>
    <row r="6">
      <c r="A6" s="5"/>
      <c r="B6" s="5" t="s">
        <v>117</v>
      </c>
    </row>
    <row r="7">
      <c r="A7" s="6"/>
      <c r="B7" s="7"/>
      <c r="C7" s="8"/>
      <c r="D7" s="9" t="s">
        <v>118</v>
      </c>
      <c r="E7" s="10"/>
    </row>
    <row r="8">
      <c r="A8" s="11"/>
      <c r="B8" s="12" t="s">
        <v>119</v>
      </c>
      <c r="C8" s="13" t="s">
        <v>150</v>
      </c>
      <c r="D8" s="14" t="s">
        <v>151</v>
      </c>
      <c r="E8" s="10"/>
    </row>
    <row r="9">
      <c r="A9" s="15"/>
      <c r="B9" s="16" t="s">
        <v>124</v>
      </c>
      <c r="C9" s="17"/>
      <c r="D9" s="18" t="s">
        <v>125</v>
      </c>
      <c r="E9" s="18" t="s">
        <v>126</v>
      </c>
    </row>
    <row r="10">
      <c r="A10" s="15"/>
      <c r="B10" s="16">
        <v>1.0</v>
      </c>
      <c r="C10" s="19" t="s">
        <v>127</v>
      </c>
      <c r="D10" s="21">
        <f>IFERROR(__xludf.DUMMYFUNCTION("IMPORTRANGE(""https://docs.google.com/spreadsheets/d/1gNta0uUK_Q5zUdNzveVFykxgPtbrq0xHVBSjAA3r6oQ/edit#gid=500240439"",""Form Responses 1!F72"")"),2.914285714285714)</f>
        <v>2.914285714</v>
      </c>
      <c r="E10" s="22">
        <f t="shared" ref="E10:E20" si="1">D10/3</f>
        <v>0.9714285714</v>
      </c>
    </row>
    <row r="11">
      <c r="A11" s="15"/>
      <c r="B11" s="16">
        <v>2.0</v>
      </c>
      <c r="C11" s="23" t="s">
        <v>128</v>
      </c>
      <c r="D11" s="24">
        <f>IFERROR(__xludf.DUMMYFUNCTION("IMPORTRANGE(""https://docs.google.com/spreadsheets/d/1gNta0uUK_Q5zUdNzveVFykxgPtbrq0xHVBSjAA3r6oQ/edit#gid=500240439"",""Form Responses 1!J72"")"),2.9285714285714284)</f>
        <v>2.928571429</v>
      </c>
      <c r="E11" s="22">
        <f t="shared" si="1"/>
        <v>0.9761904762</v>
      </c>
    </row>
    <row r="12">
      <c r="A12" s="15"/>
      <c r="B12" s="16">
        <v>3.0</v>
      </c>
      <c r="C12" s="23" t="s">
        <v>129</v>
      </c>
      <c r="D12" s="24">
        <f>IFERROR(__xludf.DUMMYFUNCTION("IMPORTRANGE(""https://docs.google.com/spreadsheets/d/1gNta0uUK_Q5zUdNzveVFykxgPtbrq0xHVBSjAA3r6oQ/edit#gid=500240439"",""Form Responses 1!N72"")"),2.8142857142857145)</f>
        <v>2.814285714</v>
      </c>
      <c r="E12" s="22">
        <f t="shared" si="1"/>
        <v>0.9380952381</v>
      </c>
    </row>
    <row r="13">
      <c r="A13" s="15"/>
      <c r="B13" s="16">
        <v>4.0</v>
      </c>
      <c r="C13" s="23" t="s">
        <v>130</v>
      </c>
      <c r="D13" s="24">
        <f>IFERROR(__xludf.DUMMYFUNCTION("IMPORTRANGE(""https://docs.google.com/spreadsheets/d/1gNta0uUK_Q5zUdNzveVFykxgPtbrq0xHVBSjAA3r6oQ/edit#gid=500240439"",""Form Responses 1!R72"")"),2.8)</f>
        <v>2.8</v>
      </c>
      <c r="E13" s="22">
        <f t="shared" si="1"/>
        <v>0.9333333333</v>
      </c>
    </row>
    <row r="14">
      <c r="A14" s="15"/>
      <c r="B14" s="16">
        <v>5.0</v>
      </c>
      <c r="C14" s="23" t="s">
        <v>131</v>
      </c>
      <c r="D14" s="24">
        <f>IFERROR(__xludf.DUMMYFUNCTION("IMPORTRANGE(""https://docs.google.com/spreadsheets/d/1gNta0uUK_Q5zUdNzveVFykxgPtbrq0xHVBSjAA3r6oQ/edit#gid=500240439"",""Form Responses 1!V72"")"),2.8857142857142857)</f>
        <v>2.885714286</v>
      </c>
      <c r="E14" s="22">
        <f t="shared" si="1"/>
        <v>0.9619047619</v>
      </c>
    </row>
    <row r="15">
      <c r="A15" s="15"/>
      <c r="B15" s="16">
        <v>6.0</v>
      </c>
      <c r="C15" s="23" t="s">
        <v>132</v>
      </c>
      <c r="D15" s="24">
        <f>IFERROR(__xludf.DUMMYFUNCTION("IMPORTRANGE(""https://docs.google.com/spreadsheets/d/1gNta0uUK_Q5zUdNzveVFykxgPtbrq0xHVBSjAA3r6oQ/edit#gid=500240439"",""Form Responses 1!Z72"")"),2.914285714285714)</f>
        <v>2.914285714</v>
      </c>
      <c r="E15" s="22">
        <f t="shared" si="1"/>
        <v>0.9714285714</v>
      </c>
    </row>
    <row r="16">
      <c r="A16" s="15"/>
      <c r="B16" s="16">
        <v>7.0</v>
      </c>
      <c r="C16" s="23" t="s">
        <v>133</v>
      </c>
      <c r="D16" s="24">
        <f>IFERROR(__xludf.DUMMYFUNCTION("IMPORTRANGE(""https://docs.google.com/spreadsheets/d/1gNta0uUK_Q5zUdNzveVFykxgPtbrq0xHVBSjAA3r6oQ/edit#gid=500240439"",""Form Responses 1!AD72"")"),2.9)</f>
        <v>2.9</v>
      </c>
      <c r="E16" s="22">
        <f t="shared" si="1"/>
        <v>0.9666666667</v>
      </c>
    </row>
    <row r="17">
      <c r="A17" s="15"/>
      <c r="B17" s="16">
        <v>8.0</v>
      </c>
      <c r="C17" s="23" t="s">
        <v>134</v>
      </c>
      <c r="D17" s="24">
        <f>IFERROR(__xludf.DUMMYFUNCTION("IMPORTRANGE(""https://docs.google.com/spreadsheets/d/1gNta0uUK_Q5zUdNzveVFykxgPtbrq0xHVBSjAA3r6oQ/edit#gid=500240439"",""Form Responses 1!AH72"")"),2.942857142857143)</f>
        <v>2.942857143</v>
      </c>
      <c r="E17" s="22">
        <f t="shared" si="1"/>
        <v>0.980952381</v>
      </c>
    </row>
    <row r="18">
      <c r="A18" s="15"/>
      <c r="B18" s="16">
        <v>9.0</v>
      </c>
      <c r="C18" s="23" t="s">
        <v>135</v>
      </c>
      <c r="D18" s="24">
        <f>IFERROR(__xludf.DUMMYFUNCTION("IMPORTRANGE(""https://docs.google.com/spreadsheets/d/1gNta0uUK_Q5zUdNzveVFykxgPtbrq0xHVBSjAA3r6oQ/edit#gid=500240439"",""Form Responses 1!AL72"")"),2.8285714285714287)</f>
        <v>2.828571429</v>
      </c>
      <c r="E18" s="22">
        <f t="shared" si="1"/>
        <v>0.9428571429</v>
      </c>
    </row>
    <row r="19">
      <c r="A19" s="15"/>
      <c r="B19" s="16">
        <v>10.0</v>
      </c>
      <c r="C19" s="23" t="s">
        <v>136</v>
      </c>
      <c r="D19" s="24">
        <f>IFERROR(__xludf.DUMMYFUNCTION("IMPORTRANGE(""https://docs.google.com/spreadsheets/d/1gNta0uUK_Q5zUdNzveVFykxgPtbrq0xHVBSjAA3r6oQ/edit#gid=500240439"",""Form Responses 1!AP72"")"),2.9571428571428573)</f>
        <v>2.957142857</v>
      </c>
      <c r="E19" s="22">
        <f t="shared" si="1"/>
        <v>0.9857142857</v>
      </c>
    </row>
    <row r="20">
      <c r="A20" s="6"/>
      <c r="B20" s="25"/>
      <c r="C20" s="26" t="s">
        <v>137</v>
      </c>
      <c r="D20" s="27">
        <f>SUM(D10:D19)/10</f>
        <v>2.888571429</v>
      </c>
      <c r="E20" s="28">
        <f t="shared" si="1"/>
        <v>0.9628571429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9"/>
      <c r="B35" s="29" t="s">
        <v>138</v>
      </c>
    </row>
    <row r="36">
      <c r="A36" s="29"/>
    </row>
    <row r="37">
      <c r="A37" s="29"/>
      <c r="B37" s="29" t="s">
        <v>139</v>
      </c>
    </row>
    <row r="38">
      <c r="A38" s="29"/>
    </row>
    <row r="39">
      <c r="A39" s="29"/>
    </row>
    <row r="40">
      <c r="A40" s="29"/>
    </row>
    <row r="41">
      <c r="A41" s="6"/>
      <c r="B41" s="6"/>
      <c r="C41" s="6"/>
      <c r="D41" s="6"/>
      <c r="E41" s="6"/>
    </row>
    <row r="42">
      <c r="A42" s="30" t="s">
        <v>140</v>
      </c>
      <c r="C42" s="31" t="s">
        <v>141</v>
      </c>
      <c r="D42" s="32" t="s">
        <v>142</v>
      </c>
    </row>
    <row r="43">
      <c r="A43" s="33" t="s">
        <v>152</v>
      </c>
      <c r="C43" s="34" t="s">
        <v>145</v>
      </c>
      <c r="D43" s="32" t="s">
        <v>146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